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000" windowHeight="10500" activeTab="4"/>
  </bookViews>
  <sheets>
    <sheet name="후원금 수입" sheetId="1" r:id="rId1"/>
    <sheet name="후원품 수입" sheetId="2" r:id="rId2"/>
    <sheet name="후원금 사용" sheetId="3" r:id="rId3"/>
    <sheet name="후원품 사용" sheetId="4" r:id="rId4"/>
    <sheet name="후원금 전용계좌" sheetId="5" r:id="rId5"/>
  </sheets>
  <definedNames>
    <definedName name="_xlnm.Print_Area" localSheetId="2">'후원금 사용'!$A$1:$G$151</definedName>
    <definedName name="_xlnm.Print_Titles" localSheetId="2">'후원금 사용'!$2:$2</definedName>
    <definedName name="_xlnm.Print_Titles" localSheetId="0">'후원금 수입'!$2:$2</definedName>
    <definedName name="_xlnm.Print_Titles" localSheetId="3">'후원품 사용'!$2:$2</definedName>
    <definedName name="_xlnm.Print_Titles" localSheetId="1">'후원품 수입'!$2:$2</definedName>
  </definedNames>
  <calcPr fullCalcOnLoad="1"/>
</workbook>
</file>

<file path=xl/sharedStrings.xml><?xml version="1.0" encoding="utf-8"?>
<sst xmlns="http://schemas.openxmlformats.org/spreadsheetml/2006/main" count="1865" uniqueCount="539">
  <si>
    <t>후원금종류</t>
  </si>
  <si>
    <t>후원자</t>
  </si>
  <si>
    <t>내역</t>
  </si>
  <si>
    <t>비고</t>
  </si>
  <si>
    <t>1</t>
  </si>
  <si>
    <t>지역사회 후원금품</t>
  </si>
  <si>
    <t>2</t>
  </si>
  <si>
    <t>개인</t>
  </si>
  <si>
    <t>3</t>
  </si>
  <si>
    <t>서인순</t>
  </si>
  <si>
    <t>4</t>
  </si>
  <si>
    <t>5</t>
  </si>
  <si>
    <t>이정애</t>
  </si>
  <si>
    <t>6</t>
  </si>
  <si>
    <t>이도희</t>
  </si>
  <si>
    <t>7</t>
  </si>
  <si>
    <t>8</t>
  </si>
  <si>
    <t>김미란</t>
  </si>
  <si>
    <t>9</t>
  </si>
  <si>
    <t>10</t>
  </si>
  <si>
    <t>11</t>
  </si>
  <si>
    <t>12</t>
  </si>
  <si>
    <t>Y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</si>
  <si>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</si>
  <si>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</si>
  <si>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</si>
  <si>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</si>
  <si>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</si>
  <si>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</si>
  <si>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</si>
  <si>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</si>
  <si>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</si>
  <si>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</si>
  <si>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</si>
  <si>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</si>
  <si>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</si>
  <si>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</si>
  <si>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</si>
  <si>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</si>
  <si>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</si>
  <si>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</si>
  <si>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</si>
  <si>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</si>
  <si>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</si>
  <si>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</si>
  <si>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</si>
  <si>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</si>
  <si>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</si>
  <si>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</si>
  <si>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</si>
  <si>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</si>
  <si>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</si>
  <si>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</si>
  <si>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</si>
  <si>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</si>
  <si>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</si>
  <si>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</si>
  <si>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</si>
  <si>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</si>
  <si>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</si>
  <si>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</si>
  <si>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</si>
  <si>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</si>
  <si>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</si>
  <si>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</si>
  <si>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</si>
  <si>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</si>
  <si>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</si>
  <si>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</si>
  <si>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</si>
  <si>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</si>
  <si>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</si>
  <si>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</si>
  <si>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</si>
  <si>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</si>
  <si>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</si>
  <si>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</si>
  <si>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</si>
  <si>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</si>
  <si>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</si>
  <si>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</si>
  <si>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</si>
  <si>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</si>
  <si>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</si>
  <si>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</si>
  <si>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</si>
  <si>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</si>
  <si>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</si>
  <si>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</si>
  <si>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</si>
  <si>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</si>
  <si>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</si>
  <si>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</si>
  <si>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</si>
  <si>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</si>
  <si>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</si>
  <si>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</si>
  <si>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</si>
  <si>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</si>
  <si>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</si>
  <si>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</si>
  <si>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</si>
  <si>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</si>
  <si>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</si>
  <si>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</si>
  <si>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</si>
  <si>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</si>
  <si>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</si>
  <si>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</si>
  <si>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</si>
  <si>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</si>
  <si>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</si>
  <si>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</si>
  <si>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</si>
  <si>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</si>
  <si>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</si>
  <si>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</si>
  <si>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</si>
  <si>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</si>
  <si>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</si>
  <si>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</si>
  <si>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</si>
  <si>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</si>
  <si>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</si>
  <si>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</si>
  <si>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</si>
  <si>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</si>
  <si>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순번</t>
  </si>
  <si>
    <t>발생일자</t>
  </si>
  <si>
    <t>1. 후원금 수입명세서</t>
  </si>
  <si>
    <t>후원자
구분</t>
  </si>
  <si>
    <t>비영리법인
세부구분</t>
  </si>
  <si>
    <t>기타
내용</t>
  </si>
  <si>
    <t>모금자
기관여부</t>
  </si>
  <si>
    <t>기부금
단체여부</t>
  </si>
  <si>
    <t>금액(원)</t>
  </si>
  <si>
    <t>2. 후원품 수입명세서</t>
  </si>
  <si>
    <t>후원품종류</t>
  </si>
  <si>
    <t>후원자구분</t>
  </si>
  <si>
    <t>기타</t>
  </si>
  <si>
    <t>품명</t>
  </si>
  <si>
    <t>수량</t>
  </si>
  <si>
    <t>단위</t>
  </si>
  <si>
    <t>상당금액</t>
  </si>
  <si>
    <t>민간단체</t>
  </si>
  <si>
    <t>개</t>
  </si>
  <si>
    <t>명한의원</t>
  </si>
  <si>
    <t>한약</t>
  </si>
  <si>
    <t>재</t>
  </si>
  <si>
    <t>소문한의원</t>
  </si>
  <si>
    <t>박스</t>
  </si>
  <si>
    <t>후원품 수입액</t>
  </si>
  <si>
    <t>3. 후원금 사용내역서</t>
  </si>
  <si>
    <t>사용일자</t>
  </si>
  <si>
    <t>사용내역</t>
  </si>
  <si>
    <t>결연후원금여부</t>
  </si>
  <si>
    <t>산출기준</t>
  </si>
  <si>
    <t>후원금 사용 계</t>
  </si>
  <si>
    <t>4. 후원품 사용명세서</t>
  </si>
  <si>
    <t>사용처</t>
  </si>
  <si>
    <t>결연후원품여부</t>
  </si>
  <si>
    <t>후원품 사용총액</t>
  </si>
  <si>
    <t>후원금 전용계좌</t>
  </si>
  <si>
    <t>연번</t>
  </si>
  <si>
    <t>금융기관 등의 명칭</t>
  </si>
  <si>
    <t>계좌번호</t>
  </si>
  <si>
    <t>계좌명의</t>
  </si>
  <si>
    <t>비고(용도)</t>
  </si>
  <si>
    <t>부산은행</t>
  </si>
  <si>
    <t>N</t>
  </si>
  <si>
    <t>(주)부산은행</t>
  </si>
  <si>
    <t>N</t>
  </si>
  <si>
    <t>결연서비스</t>
  </si>
  <si>
    <t>급여</t>
  </si>
  <si>
    <t>봉생동구재가노인지원서비스센터</t>
  </si>
  <si>
    <t>추유진</t>
  </si>
  <si>
    <t>최연수</t>
  </si>
  <si>
    <t>박소영</t>
  </si>
  <si>
    <t>봉생사회복지회(소관법인)</t>
  </si>
  <si>
    <t>차량비&gt;차량비</t>
  </si>
  <si>
    <t>12월분-공기청정기 렌탈료</t>
  </si>
  <si>
    <t>12월분-조리실 도시가스</t>
  </si>
  <si>
    <t>시설장비유지비&gt;시설장비유지비</t>
  </si>
  <si>
    <t>2월분-공기청정기 렌탈료</t>
  </si>
  <si>
    <t>3월분-공기청정기 렌탈료</t>
  </si>
  <si>
    <t>4월분-공기청정기 렌탈료</t>
  </si>
  <si>
    <t>5월분-공기청정기 렌탈료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</si>
  <si>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</si>
  <si>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</si>
  <si>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</si>
  <si>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</si>
  <si>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</si>
  <si>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</si>
  <si>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</si>
  <si>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</si>
  <si>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</si>
  <si>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</si>
  <si>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</si>
  <si>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</si>
  <si>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</si>
  <si>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6월분-공기청정기 렌탈료</t>
  </si>
  <si>
    <t>7월분-입출금 문자발송료</t>
  </si>
  <si>
    <t>7월분-공기청정기 렌탈료</t>
  </si>
  <si>
    <t>8월분-공기청정기 렌탈료</t>
  </si>
  <si>
    <t>9월분-공기청정기 렌탈료</t>
  </si>
  <si>
    <t>10월분-공기청정기 렌탈료</t>
  </si>
  <si>
    <t>제수당&gt;제수당</t>
  </si>
  <si>
    <t>대상자</t>
  </si>
  <si>
    <t>최철호</t>
  </si>
  <si>
    <t>부산재가노인복지협회</t>
  </si>
  <si>
    <t>떡국떡</t>
  </si>
  <si>
    <t>최재호</t>
  </si>
  <si>
    <t>식사지원(도시락)사업(후원금)</t>
  </si>
  <si>
    <t>Y</t>
  </si>
  <si>
    <t>1월분-공기청정기 렌탈료</t>
  </si>
  <si>
    <t>기타운영비</t>
  </si>
  <si>
    <t>3월분-입출금 문자발송료</t>
  </si>
  <si>
    <t>4월분-입출금 문자발송료</t>
  </si>
  <si>
    <t>5월분-입출금 문자발송료</t>
  </si>
  <si>
    <t>7월분-조리실 도시가스</t>
  </si>
  <si>
    <t>8월분-조리실 도시가스</t>
  </si>
  <si>
    <t>6월분-입출금 문자발송료</t>
  </si>
  <si>
    <t>기관 사업비</t>
  </si>
  <si>
    <t>101-2077-9284-07</t>
  </si>
  <si>
    <t>□ 기관명 : 봉생동구재가노인지원서비스센터</t>
  </si>
  <si>
    <t>이미희</t>
  </si>
  <si>
    <t>한국마사회 부산동구지사</t>
  </si>
  <si>
    <t>윤경진</t>
  </si>
  <si>
    <t>비지정후원금</t>
  </si>
  <si>
    <t>지정후원금</t>
  </si>
  <si>
    <t>닭다리</t>
  </si>
  <si>
    <t>고등어</t>
  </si>
  <si>
    <t>가자미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</si>
  <si>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</si>
  <si>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</si>
  <si>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</si>
  <si>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</si>
  <si>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</si>
  <si>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</si>
  <si>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</si>
  <si>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</si>
  <si>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</si>
  <si>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</si>
  <si>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</si>
  <si>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</si>
  <si>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차량유류비(1월1회차)</t>
  </si>
  <si>
    <t>1월분-센터 차량(레이 65호 0646)렌트비</t>
  </si>
  <si>
    <t>1/4분기 부산재가노인복지협회비</t>
  </si>
  <si>
    <t>1월분-조리실 도시가스</t>
  </si>
  <si>
    <t>2/4분기 부산재가노인복지협회비</t>
  </si>
  <si>
    <t>5월분-조리실 도시가스</t>
  </si>
  <si>
    <t>6월급여-추유진</t>
  </si>
  <si>
    <t>6월-사회보험 본인부담금</t>
  </si>
  <si>
    <t>6월분-조리실 도시가스</t>
  </si>
  <si>
    <t>3/4분기 부산재가노인복지협회비</t>
  </si>
  <si>
    <t>8월 소모품-락스 외 3건</t>
  </si>
  <si>
    <t>11월분-공기청정기 렌탈료</t>
  </si>
  <si>
    <t>2022년 이월금</t>
  </si>
  <si>
    <t>2023-01-02</t>
  </si>
  <si>
    <t>2023-01-25</t>
  </si>
  <si>
    <t>2023-01-31</t>
  </si>
  <si>
    <t>2023-02-03</t>
  </si>
  <si>
    <t>2023-02-13</t>
  </si>
  <si>
    <t>2023-02-28</t>
  </si>
  <si>
    <t>2023-03-08</t>
  </si>
  <si>
    <t>2023-03-09</t>
  </si>
  <si>
    <t>2023-03-21</t>
  </si>
  <si>
    <t>2023-03-31</t>
  </si>
  <si>
    <t>2023-04-28</t>
  </si>
  <si>
    <t>2023-05-21</t>
  </si>
  <si>
    <t>2023-05-31</t>
  </si>
  <si>
    <t>2023-06-15</t>
  </si>
  <si>
    <t>2023-06-23</t>
  </si>
  <si>
    <t>2023-06-30</t>
  </si>
  <si>
    <t>2023-07-31</t>
  </si>
  <si>
    <t>2023-08-31</t>
  </si>
  <si>
    <t>2023-09-25</t>
  </si>
  <si>
    <t>2023-09-27</t>
  </si>
  <si>
    <t>2023-10-20</t>
  </si>
  <si>
    <t>2023-10-23</t>
  </si>
  <si>
    <t>2023-10-25</t>
  </si>
  <si>
    <t>2023-10-31</t>
  </si>
  <si>
    <t>2023-11-09</t>
  </si>
  <si>
    <t>2023-11-19</t>
  </si>
  <si>
    <t>2023-11-30</t>
  </si>
  <si>
    <t>2023-12-29</t>
  </si>
  <si>
    <t>비영리법인</t>
  </si>
  <si>
    <t>남부월</t>
  </si>
  <si>
    <t>박현우</t>
  </si>
  <si>
    <t>사회복지법인 우양</t>
  </si>
  <si>
    <t xml:space="preserve">후원금 계(전년도이월금 :1,274,333원 / 법인전입금 후원금 : 14,000,000원 / 시설자체후원금 : 6,360,276원) </t>
  </si>
  <si>
    <t>142</t>
  </si>
  <si>
    <t>143</t>
  </si>
  <si>
    <t>144</t>
  </si>
  <si>
    <t>145</t>
  </si>
  <si>
    <t>146</t>
  </si>
  <si>
    <t>147</t>
  </si>
  <si>
    <t>148</t>
  </si>
  <si>
    <t>2023-01-06</t>
  </si>
  <si>
    <t>2023-01-12</t>
  </si>
  <si>
    <t>2023-01-13</t>
  </si>
  <si>
    <t>2023-01-16</t>
  </si>
  <si>
    <t>2023-01-16</t>
  </si>
  <si>
    <t>2023-01-18</t>
  </si>
  <si>
    <t>2023-01-19</t>
  </si>
  <si>
    <t>2023-01-20</t>
  </si>
  <si>
    <t>2023-01-25</t>
  </si>
  <si>
    <t>2023-01-31</t>
  </si>
  <si>
    <t>2023-02-03</t>
  </si>
  <si>
    <t>2023-02-10</t>
  </si>
  <si>
    <t>2023-02-15</t>
  </si>
  <si>
    <t>2023-02-21</t>
  </si>
  <si>
    <t>2023-03-08</t>
  </si>
  <si>
    <t>2023-03-15</t>
  </si>
  <si>
    <t>2023-03-31</t>
  </si>
  <si>
    <t>2023-04-06</t>
  </si>
  <si>
    <t>2023-04-10</t>
  </si>
  <si>
    <t>2023-04-13</t>
  </si>
  <si>
    <t>2023-04-14</t>
  </si>
  <si>
    <t>2023-04-14</t>
  </si>
  <si>
    <t>2023-04-19</t>
  </si>
  <si>
    <t>2023-04-26</t>
  </si>
  <si>
    <t>2023-05-03</t>
  </si>
  <si>
    <t>2023-05-04</t>
  </si>
  <si>
    <t>2023-05-10</t>
  </si>
  <si>
    <t>2023-05-15</t>
  </si>
  <si>
    <t>2023-06-05</t>
  </si>
  <si>
    <t>2023-06-07</t>
  </si>
  <si>
    <t>2023-06-12</t>
  </si>
  <si>
    <t>2023-06-15</t>
  </si>
  <si>
    <t>2023-06-16</t>
  </si>
  <si>
    <t>2023-06-20</t>
  </si>
  <si>
    <t>2023-06-21</t>
  </si>
  <si>
    <t>2023-06-22</t>
  </si>
  <si>
    <t>2023-06-23</t>
  </si>
  <si>
    <t>2023-07-04</t>
  </si>
  <si>
    <t>2023-07-05</t>
  </si>
  <si>
    <t>2023-07-05</t>
  </si>
  <si>
    <t>2023-07-06</t>
  </si>
  <si>
    <t>2023-07-10</t>
  </si>
  <si>
    <t>2023-07-12</t>
  </si>
  <si>
    <t>2023-07-13</t>
  </si>
  <si>
    <t>2023-07-14</t>
  </si>
  <si>
    <t>2023-07-17</t>
  </si>
  <si>
    <t>2023-07-18</t>
  </si>
  <si>
    <t>2023-07-21</t>
  </si>
  <si>
    <t>2023-07-25</t>
  </si>
  <si>
    <t>2023-07-28</t>
  </si>
  <si>
    <t>2023-08-07</t>
  </si>
  <si>
    <t>2023-08-10</t>
  </si>
  <si>
    <t>2023-08-11</t>
  </si>
  <si>
    <t>2023-08-14</t>
  </si>
  <si>
    <t>2023-08-17</t>
  </si>
  <si>
    <t>2023-08-23</t>
  </si>
  <si>
    <t>2023-08-30</t>
  </si>
  <si>
    <t>2023-09-06</t>
  </si>
  <si>
    <t>2023-09-11</t>
  </si>
  <si>
    <t>2023-09-12</t>
  </si>
  <si>
    <t>2023-09-13</t>
  </si>
  <si>
    <t>2023-09-14</t>
  </si>
  <si>
    <t>2023-09-15</t>
  </si>
  <si>
    <t>2023-09-19</t>
  </si>
  <si>
    <t>2023-09-20</t>
  </si>
  <si>
    <t>2023-09-22</t>
  </si>
  <si>
    <t>2023-09-27</t>
  </si>
  <si>
    <t>2023-10-05</t>
  </si>
  <si>
    <t>2023-10-10</t>
  </si>
  <si>
    <t>2023-10-13</t>
  </si>
  <si>
    <t>2023-10-17</t>
  </si>
  <si>
    <t>2023-10-24</t>
  </si>
  <si>
    <t>2023-11-03</t>
  </si>
  <si>
    <t>2023-11-10</t>
  </si>
  <si>
    <t>2023-11-14</t>
  </si>
  <si>
    <t>2023-11-15</t>
  </si>
  <si>
    <t>2023-11-21</t>
  </si>
  <si>
    <t>2023-12-01</t>
  </si>
  <si>
    <t>2023-12-04</t>
  </si>
  <si>
    <t>2023-12-06</t>
  </si>
  <si>
    <t>2023-12-07</t>
  </si>
  <si>
    <t>2023-12-08</t>
  </si>
  <si>
    <t>2023-12-08</t>
  </si>
  <si>
    <t>2023-12-09</t>
  </si>
  <si>
    <t>2023-12-15</t>
  </si>
  <si>
    <t>2023-12-18</t>
  </si>
  <si>
    <t>수용비 및 수수료(재가노인지원)</t>
  </si>
  <si>
    <t>제세공과금(재가노인지원)</t>
  </si>
  <si>
    <t>맞춤도시락 지원 사업비</t>
  </si>
  <si>
    <t>여비&gt;여비</t>
  </si>
  <si>
    <t>퇴직금 및 퇴직적립금&gt;퇴직금 및 퇴직적립금</t>
  </si>
  <si>
    <t>사회보험부담금&gt;사회보험부담금</t>
  </si>
  <si>
    <t>공공요금(재가노인지원)</t>
  </si>
  <si>
    <t>우양재단 달걀 지원사업</t>
  </si>
  <si>
    <t>2022. 12월 재가노인지원서비스 대상자 결연지원서비스</t>
  </si>
  <si>
    <t>스타렉스-차량유류비 (1월1회차)</t>
  </si>
  <si>
    <t>조리실 소모품-위생복</t>
  </si>
  <si>
    <t>조리실 소모품-위생화</t>
  </si>
  <si>
    <t>12월-주차비</t>
  </si>
  <si>
    <t>차량 수리(스타렉스 75고9785)- 미션오일 외 3건</t>
  </si>
  <si>
    <t>스타렉스-차량유류비 (1월2회차)</t>
  </si>
  <si>
    <t>조리실 소모품-수도전</t>
  </si>
  <si>
    <t>명절(설)대체도시락-햇반 외 3건</t>
  </si>
  <si>
    <t>조리실 소모품-점화라이터,라이터가스</t>
  </si>
  <si>
    <t>2023. 1월 재가노인지원서비스 이용자 결연서비스 후원금 지출</t>
  </si>
  <si>
    <t>1월 주차장</t>
  </si>
  <si>
    <t>모닝-차량유류비 (2월1회차)</t>
  </si>
  <si>
    <t>2023.2월 재가노인지원서비스 결연서비스 지원의 건</t>
  </si>
  <si>
    <t>2월-주차비</t>
  </si>
  <si>
    <t>모닝-차량유류비 (3월1회차)</t>
  </si>
  <si>
    <t>2023. 3월 재가노인지원서비스 대상자 결연서비스 지원 - 김옥숙, 정점이, 허윤숙ct</t>
  </si>
  <si>
    <t>시설장비유지비-방문자 알림 차임벨</t>
  </si>
  <si>
    <t>모닝-차량유류비(4월1회차)</t>
  </si>
  <si>
    <t>스타렉스(75고 9785) 차량 종합정기검사</t>
  </si>
  <si>
    <t>모닝-차량유류비(4월2회차)</t>
  </si>
  <si>
    <t>차량 소모품- 먼지 털이</t>
  </si>
  <si>
    <t>2023.4월 재가노인지원서비스 대상자 결연지원서비스 지원</t>
  </si>
  <si>
    <t>3,4월-주차비</t>
  </si>
  <si>
    <t>모닝-차량유류비 (5월1회차)</t>
  </si>
  <si>
    <t>시설장비유지비-컴퓨터 수리</t>
  </si>
  <si>
    <t>2023. 5월 재가노인지원서비스 대상자 결연지원서비스 실시</t>
  </si>
  <si>
    <t>5월-주차비</t>
  </si>
  <si>
    <t>한국마사회 부산동구지사 기부금 전달식 판넬 제작</t>
  </si>
  <si>
    <t>5월 소모품-위생팩 외 2건</t>
  </si>
  <si>
    <t>조리실 소모품-세탁세제</t>
  </si>
  <si>
    <t>한국마사회 부산동구지사 기부금 전달식 판넬 제작-변경 추가</t>
  </si>
  <si>
    <t>수수료-동구무료급식소 위탁 신청 서류 제본</t>
  </si>
  <si>
    <t>자동차세(스타렉스 75고 9785)</t>
  </si>
  <si>
    <t>6월가족수당-추유진</t>
  </si>
  <si>
    <t>2023. 한국마사회 후원 맞춤도시락 지원 1회기</t>
  </si>
  <si>
    <t>조리실 소모품-위생복,위생마스크</t>
  </si>
  <si>
    <t>2023.3분기 시설운영위원회-다과</t>
  </si>
  <si>
    <t>모닝-차량유류비 (7월1회차)</t>
  </si>
  <si>
    <t>2023. 한국마사회 후원 맞춤도시락 포장용품 구입</t>
  </si>
  <si>
    <t>2023. 6월 결연지원서비스 지출</t>
  </si>
  <si>
    <t>6월-근로소득세/지방세</t>
  </si>
  <si>
    <t>직원 보수교육 - 최연수 선임사회복지사</t>
  </si>
  <si>
    <t>조리실 소모품-원형채반 외 2건</t>
  </si>
  <si>
    <t>2023. 부산재가노인복지협회 종사자 워크샵</t>
  </si>
  <si>
    <t>6월-주차비</t>
  </si>
  <si>
    <t>2023. 한국마사회 후원 맞춤도시락 식자재 구입 2회기</t>
  </si>
  <si>
    <t>6월 소모품-주방세제 외 3건</t>
  </si>
  <si>
    <t>2023. 한국마사회 후원 선식 구입</t>
  </si>
  <si>
    <t>시설장비유지비-수전 교체</t>
  </si>
  <si>
    <t>2023. 한국마사회 후원 맞춤도시락 식자재 지원 3회기</t>
  </si>
  <si>
    <t>모닝-차량유류비 (7월2회차)</t>
  </si>
  <si>
    <t>2023. 한국마사회 후원 맞춤도시락 과일도시락 구입 (1~4회기)</t>
  </si>
  <si>
    <t>2023. 7월 재가노인지원서비스 결연지원서비스 지출</t>
  </si>
  <si>
    <t>7월 소모품-락스 외 5건</t>
  </si>
  <si>
    <t>7월-주차비(추유진)</t>
  </si>
  <si>
    <t>7월-주차비(최연수)</t>
  </si>
  <si>
    <t>2023. 한국마사회 후원 맞춤도시락 식자재 지원 4회기</t>
  </si>
  <si>
    <t>2023. 한국마사회 후원 맞춤도시락 식자재 구입(5회기)</t>
  </si>
  <si>
    <t>2023. 한국마사회 후원 맞춤도시락 과일도시락 구입(5~8회기)</t>
  </si>
  <si>
    <t>2023. 한국마사회 후원 맞춤도시락 식자재 구입(6회기)</t>
  </si>
  <si>
    <t>모닝-차량유류비(8월1회차)</t>
  </si>
  <si>
    <t>2023. 한국마사회 후원 맞춤도시락 선식 구입 (2회기)</t>
  </si>
  <si>
    <t>2023. 한국마사회 후원 맞춤도시락 포장용품(라벨) 구입</t>
  </si>
  <si>
    <t>2023. 한국마사회 후원 맞춤도시락 식자재 구입(7~8회기)</t>
  </si>
  <si>
    <t>2023. 8월 재가노인지원서비스 결연지원서비스 지출</t>
  </si>
  <si>
    <t>모닝-차량유류비 (9월1회차)</t>
  </si>
  <si>
    <t>외근용 교통카드 금액 충전</t>
  </si>
  <si>
    <t>모닝-차량유류비 (9월2회차)</t>
  </si>
  <si>
    <t>소모품-사무실 청소용 물품</t>
  </si>
  <si>
    <t>8월-주차비(추유진)</t>
  </si>
  <si>
    <t>8월-주차비(최연수)</t>
  </si>
  <si>
    <t>8월-주차비(박소영)</t>
  </si>
  <si>
    <t>모닝-차량유류비 (9월3회차)</t>
  </si>
  <si>
    <t>9월분-복합기 임대료</t>
  </si>
  <si>
    <t>모닝-차량유류비 (9월4회차)</t>
  </si>
  <si>
    <t>중도퇴사자 연가보상비-추유진</t>
  </si>
  <si>
    <t>중도퇴사자 연가보상비 퇴직적립금</t>
  </si>
  <si>
    <t>중도퇴사자 연가보상비 퇴직적립금 운영수수료-추유진</t>
  </si>
  <si>
    <t>모닝-차량유류비 (10월1회차)</t>
  </si>
  <si>
    <t>제22회 부산재가노인복지대회 참가비 납부</t>
  </si>
  <si>
    <t>2023. 9월 재가노인지원서비스 결연후원금 지출</t>
  </si>
  <si>
    <t>중도퇴사자 연가보상비 사회보험 기관부담금</t>
  </si>
  <si>
    <t>중도퇴사자 연가보상비 사회보험 본인부담금</t>
  </si>
  <si>
    <t>9월-주차비(최연수)</t>
  </si>
  <si>
    <t>9월-주차비(추유진)</t>
  </si>
  <si>
    <t>9,10월분-동구센터 도시가스비</t>
  </si>
  <si>
    <t>9월 소모품-수세미 외 3건</t>
  </si>
  <si>
    <t>차량비-스타렉스(75고9785)차량종합검사</t>
  </si>
  <si>
    <t>제22회 부산재가노인복지대회 수상자(최연수) 꽃다발 구입</t>
  </si>
  <si>
    <t>2023. 부산재가노인복지대회 참여 어르신 여행자보험 가입</t>
  </si>
  <si>
    <t>2023. 10월 재가노인지원서비스 이용자 결연서비스 지원의 건.</t>
  </si>
  <si>
    <t>2023년 4/4분기 부산재가노인복지협회비 납부</t>
  </si>
  <si>
    <t>10월-주차비(박진미)</t>
  </si>
  <si>
    <t>10월-주차비(최연수)</t>
  </si>
  <si>
    <t>여비-외근용 교통카드 충전</t>
  </si>
  <si>
    <t>2023년 우양재단 2차 달걀 지원 사업 실시</t>
  </si>
  <si>
    <t>모닝-차량유류비 (11월1회차)</t>
  </si>
  <si>
    <t>센터(스타리아) 차량 보험 신규 가입</t>
  </si>
  <si>
    <t>출장 경비 지급-박진미 센터장</t>
  </si>
  <si>
    <t>11월-주차비(최연수)</t>
  </si>
  <si>
    <t>2023년 부재협 종사자 연찬회 - 박진미 센터장 외 3명</t>
  </si>
  <si>
    <t>2023.11월 결연서비스 지원의 건</t>
  </si>
  <si>
    <t>모닝(150고3934)-차량유류비(12월1회차)</t>
  </si>
  <si>
    <t>주유비-후원 차량 탁송서비스 이용 이동</t>
  </si>
  <si>
    <t>2023년 직원연수 실시 참여-간식</t>
  </si>
  <si>
    <t>2023년 직원연수 실시 참여-1일차 저녁 식비</t>
  </si>
  <si>
    <t>2023년 직원연수 실시 참여-케이블카 탑승권</t>
  </si>
  <si>
    <t>2023년 직원연수 실시 참여-숙박비</t>
  </si>
  <si>
    <t>2023년 직원연수 실시 참여-거제실물원 입장료</t>
  </si>
  <si>
    <t>2023년 직원연수 실시 참여-2일차 점심 식비</t>
  </si>
  <si>
    <t>2023년 직원연수 실시 참여-통행료</t>
  </si>
  <si>
    <t>스타리아(733오6534) 자동차세 납부</t>
  </si>
  <si>
    <t>모닝(150고3934)-차량유류비(12월2회차)</t>
  </si>
  <si>
    <t xml:space="preserve">탁송서비스 이용료 </t>
  </si>
  <si>
    <t>2023-01-11</t>
  </si>
  <si>
    <t>2023-02-16</t>
  </si>
  <si>
    <t>2023-02-24</t>
  </si>
  <si>
    <t>2023-02-27</t>
  </si>
  <si>
    <t>2023-03-16</t>
  </si>
  <si>
    <t>2023-03-29</t>
  </si>
  <si>
    <t>2023-04-24</t>
  </si>
  <si>
    <t>2023-05-17</t>
  </si>
  <si>
    <t>2023-05-26</t>
  </si>
  <si>
    <t>2023-06-14</t>
  </si>
  <si>
    <t>2023-06-28</t>
  </si>
  <si>
    <t>2023-07-27</t>
  </si>
  <si>
    <t>2023-08-29</t>
  </si>
  <si>
    <t>2023-10-18</t>
  </si>
  <si>
    <t>2023-11-24</t>
  </si>
  <si>
    <t>2023-12-19</t>
  </si>
  <si>
    <t>영리법인</t>
  </si>
  <si>
    <t>(주)와이어트</t>
  </si>
  <si>
    <t>대구</t>
  </si>
  <si>
    <t>코다리</t>
  </si>
  <si>
    <t>새우</t>
  </si>
  <si>
    <t>샴푸</t>
  </si>
  <si>
    <t>단백질 음료</t>
  </si>
  <si>
    <t>셀렉스 프로틴</t>
  </si>
  <si>
    <t>이종내,김순연ct</t>
  </si>
  <si>
    <t>방금옥, 지점예ct</t>
  </si>
  <si>
    <t>김가대, 이영자ct</t>
  </si>
  <si>
    <t>□ 기   간 : 2023년 1월 1일부터   2023년 12월 31일까지</t>
  </si>
  <si>
    <t>101-2084-5971-07</t>
  </si>
  <si>
    <t>101-2068-9957-04</t>
  </si>
  <si>
    <t>기관 사업비 및 운영비</t>
  </si>
  <si>
    <t>=REPLACE(O4,2,3,"***")</t>
  </si>
</sst>
</file>

<file path=xl/styles.xml><?xml version="1.0" encoding="utf-8"?>
<styleSheet xmlns="http://schemas.openxmlformats.org/spreadsheetml/2006/main">
  <numFmts count="15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#\-##\-##"/>
    <numFmt numFmtId="177" formatCode="#,##0_ "/>
    <numFmt numFmtId="178" formatCode="0_ "/>
  </numFmts>
  <fonts count="63">
    <font>
      <sz val="11"/>
      <color theme="1"/>
      <name val="돋움"/>
      <family val="3"/>
    </font>
    <font>
      <sz val="11"/>
      <name val="돋움"/>
      <family val="3"/>
    </font>
    <font>
      <sz val="8"/>
      <name val="돋움"/>
      <family val="3"/>
    </font>
    <font>
      <b/>
      <sz val="9"/>
      <color indexed="8"/>
      <name val="굴림체"/>
      <family val="3"/>
    </font>
    <font>
      <b/>
      <sz val="9"/>
      <color indexed="8"/>
      <name val="돋움"/>
      <family val="3"/>
    </font>
    <font>
      <sz val="9"/>
      <color indexed="8"/>
      <name val="굴림체"/>
      <family val="3"/>
    </font>
    <font>
      <sz val="9"/>
      <color indexed="8"/>
      <name val="돋움"/>
      <family val="3"/>
    </font>
    <font>
      <sz val="9"/>
      <name val="돋움"/>
      <family val="3"/>
    </font>
    <font>
      <b/>
      <sz val="26"/>
      <color indexed="8"/>
      <name val="굴림체"/>
      <family val="3"/>
    </font>
    <font>
      <b/>
      <sz val="18"/>
      <color indexed="8"/>
      <name val="돋움"/>
      <family val="3"/>
    </font>
    <font>
      <b/>
      <sz val="12"/>
      <color indexed="8"/>
      <name val="돋움"/>
      <family val="3"/>
    </font>
    <font>
      <sz val="12"/>
      <color indexed="8"/>
      <name val="돋움"/>
      <family val="3"/>
    </font>
    <font>
      <b/>
      <sz val="10"/>
      <color indexed="8"/>
      <name val="돋움"/>
      <family val="3"/>
    </font>
    <font>
      <sz val="26"/>
      <name val="돋움"/>
      <family val="3"/>
    </font>
    <font>
      <sz val="8"/>
      <name val="맑은 고딕"/>
      <family val="3"/>
    </font>
    <font>
      <sz val="11"/>
      <color indexed="8"/>
      <name val="돋움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5"/>
      <name val="돋움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sz val="18"/>
      <color indexed="54"/>
      <name val="맑은 고딕"/>
      <family val="3"/>
    </font>
    <font>
      <b/>
      <sz val="15"/>
      <color indexed="54"/>
      <name val="맑은 고딕"/>
      <family val="3"/>
    </font>
    <font>
      <b/>
      <sz val="13"/>
      <color indexed="54"/>
      <name val="맑은 고딕"/>
      <family val="3"/>
    </font>
    <font>
      <b/>
      <sz val="11"/>
      <color indexed="54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30"/>
      <name val="돋움"/>
      <family val="3"/>
    </font>
    <font>
      <sz val="10"/>
      <color indexed="8"/>
      <name val="굴림체"/>
      <family val="3"/>
    </font>
    <font>
      <sz val="9"/>
      <color indexed="8"/>
      <name val="굴림"/>
      <family val="3"/>
    </font>
    <font>
      <sz val="9"/>
      <color indexed="9"/>
      <name val="돋움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57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돋움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sz val="18"/>
      <color theme="3"/>
      <name val="Calibri Light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돋움"/>
      <family val="3"/>
    </font>
    <font>
      <sz val="9"/>
      <color rgb="FF000000"/>
      <name val="굴림체"/>
      <family val="3"/>
    </font>
    <font>
      <sz val="10"/>
      <color rgb="FF000000"/>
      <name val="굴림체"/>
      <family val="3"/>
    </font>
    <font>
      <sz val="9"/>
      <color rgb="FF000000"/>
      <name val="굴림"/>
      <family val="3"/>
    </font>
    <font>
      <sz val="9"/>
      <color theme="1"/>
      <name val="돋움"/>
      <family val="3"/>
    </font>
    <font>
      <sz val="11"/>
      <color rgb="FF000000"/>
      <name val="돋움"/>
      <family val="3"/>
    </font>
    <font>
      <sz val="9"/>
      <color theme="0"/>
      <name val="돋움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7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>
      <alignment vertical="center"/>
      <protection/>
    </xf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3" applyNumberFormat="0" applyAlignment="0" applyProtection="0"/>
    <xf numFmtId="43" fontId="0" fillId="0" borderId="0">
      <alignment vertical="center"/>
      <protection/>
    </xf>
    <xf numFmtId="41" fontId="0" fillId="0" borderId="0">
      <alignment vertical="center"/>
      <protection/>
    </xf>
    <xf numFmtId="0" fontId="46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31" borderId="1" applyNumberFormat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32" borderId="0" applyNumberFormat="0" applyBorder="0" applyAlignment="0" applyProtection="0"/>
    <xf numFmtId="0" fontId="55" fillId="26" borderId="9" applyNumberFormat="0" applyAlignment="0" applyProtection="0"/>
    <xf numFmtId="44" fontId="0" fillId="0" borderId="0">
      <alignment vertical="center"/>
      <protection/>
    </xf>
    <xf numFmtId="42" fontId="0" fillId="0" borderId="0">
      <alignment vertical="center"/>
      <protection/>
    </xf>
    <xf numFmtId="0" fontId="1" fillId="0" borderId="0">
      <alignment vertical="center"/>
      <protection/>
    </xf>
    <xf numFmtId="0" fontId="56" fillId="0" borderId="0" applyNumberFormat="0" applyFill="0" applyBorder="0" applyAlignment="0" applyProtection="0"/>
  </cellStyleXfs>
  <cellXfs count="65">
    <xf numFmtId="0" fontId="0" fillId="0" borderId="0" xfId="0" applyAlignment="1">
      <alignment vertical="center"/>
    </xf>
    <xf numFmtId="49" fontId="3" fillId="33" borderId="10" xfId="62" applyNumberFormat="1" applyFont="1" applyFill="1" applyBorder="1" applyAlignment="1">
      <alignment horizontal="center" vertical="center" wrapText="1"/>
      <protection/>
    </xf>
    <xf numFmtId="0" fontId="4" fillId="33" borderId="10" xfId="62" applyFont="1" applyFill="1" applyBorder="1" applyAlignment="1">
      <alignment horizontal="center" vertical="center"/>
      <protection/>
    </xf>
    <xf numFmtId="49" fontId="5" fillId="0" borderId="10" xfId="62" applyNumberFormat="1" applyFont="1" applyBorder="1" applyAlignment="1">
      <alignment horizontal="center" vertical="center" wrapText="1"/>
      <protection/>
    </xf>
    <xf numFmtId="0" fontId="6" fillId="0" borderId="10" xfId="62" applyFont="1" applyBorder="1" applyAlignment="1">
      <alignment horizontal="center" vertical="center"/>
      <protection/>
    </xf>
    <xf numFmtId="0" fontId="6" fillId="0" borderId="0" xfId="62" applyFont="1">
      <alignment vertical="center"/>
      <protection/>
    </xf>
    <xf numFmtId="49" fontId="57" fillId="0" borderId="10" xfId="62" applyNumberFormat="1" applyFont="1" applyBorder="1" applyAlignment="1">
      <alignment horizontal="center" vertical="center" wrapText="1"/>
      <protection/>
    </xf>
    <xf numFmtId="0" fontId="6" fillId="0" borderId="10" xfId="62" applyFont="1" applyBorder="1">
      <alignment vertical="center"/>
      <protection/>
    </xf>
    <xf numFmtId="177" fontId="6" fillId="0" borderId="10" xfId="62" applyNumberFormat="1" applyFont="1" applyBorder="1">
      <alignment vertical="center"/>
      <protection/>
    </xf>
    <xf numFmtId="0" fontId="4" fillId="0" borderId="0" xfId="62" applyFont="1">
      <alignment vertical="center"/>
      <protection/>
    </xf>
    <xf numFmtId="0" fontId="7" fillId="0" borderId="0" xfId="62" applyFont="1">
      <alignment vertical="center"/>
      <protection/>
    </xf>
    <xf numFmtId="0" fontId="7" fillId="0" borderId="0" xfId="62" applyFont="1" applyAlignment="1">
      <alignment horizontal="center" vertical="center"/>
      <protection/>
    </xf>
    <xf numFmtId="49" fontId="5" fillId="0" borderId="0" xfId="62" applyNumberFormat="1" applyFont="1" applyAlignment="1">
      <alignment horizontal="center" vertical="top" wrapText="1"/>
      <protection/>
    </xf>
    <xf numFmtId="49" fontId="57" fillId="0" borderId="10" xfId="0" applyNumberFormat="1" applyFont="1" applyFill="1" applyBorder="1" applyAlignment="1">
      <alignment horizontal="center" vertical="center" wrapText="1"/>
    </xf>
    <xf numFmtId="49" fontId="5" fillId="34" borderId="10" xfId="62" applyNumberFormat="1" applyFont="1" applyFill="1" applyBorder="1" applyAlignment="1">
      <alignment horizontal="center" vertical="center" wrapText="1"/>
      <protection/>
    </xf>
    <xf numFmtId="49" fontId="3" fillId="34" borderId="10" xfId="62" applyNumberFormat="1" applyFont="1" applyFill="1" applyBorder="1" applyAlignment="1">
      <alignment horizontal="center" vertical="center" wrapText="1"/>
      <protection/>
    </xf>
    <xf numFmtId="49" fontId="57" fillId="34" borderId="10" xfId="0" applyNumberFormat="1" applyFont="1" applyFill="1" applyBorder="1" applyAlignment="1">
      <alignment horizontal="center" vertical="center" wrapText="1"/>
    </xf>
    <xf numFmtId="0" fontId="1" fillId="0" borderId="0" xfId="62">
      <alignment vertical="center"/>
      <protection/>
    </xf>
    <xf numFmtId="177" fontId="4" fillId="0" borderId="10" xfId="62" applyNumberFormat="1" applyFont="1" applyBorder="1">
      <alignment vertical="center"/>
      <protection/>
    </xf>
    <xf numFmtId="0" fontId="1" fillId="0" borderId="0" xfId="62" applyAlignment="1">
      <alignment horizontal="center" vertical="center"/>
      <protection/>
    </xf>
    <xf numFmtId="177" fontId="5" fillId="0" borderId="10" xfId="62" applyNumberFormat="1" applyFont="1" applyBorder="1" applyAlignment="1">
      <alignment horizontal="center" vertical="center" wrapText="1"/>
      <protection/>
    </xf>
    <xf numFmtId="176" fontId="6" fillId="0" borderId="0" xfId="62" applyNumberFormat="1" applyFont="1">
      <alignment vertical="center"/>
      <protection/>
    </xf>
    <xf numFmtId="177" fontId="3" fillId="0" borderId="10" xfId="62" applyNumberFormat="1" applyFont="1" applyBorder="1" applyAlignment="1">
      <alignment vertical="center" wrapText="1"/>
      <protection/>
    </xf>
    <xf numFmtId="177" fontId="58" fillId="0" borderId="0" xfId="62" applyNumberFormat="1" applyFont="1" applyAlignment="1">
      <alignment horizontal="right" vertical="center" wrapText="1"/>
      <protection/>
    </xf>
    <xf numFmtId="177" fontId="1" fillId="0" borderId="0" xfId="62" applyNumberForma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0" fillId="0" borderId="0" xfId="62" applyFont="1">
      <alignment vertical="center"/>
      <protection/>
    </xf>
    <xf numFmtId="0" fontId="11" fillId="0" borderId="0" xfId="62" applyFont="1">
      <alignment vertical="center"/>
      <protection/>
    </xf>
    <xf numFmtId="0" fontId="10" fillId="0" borderId="0" xfId="62" applyFont="1" applyAlignment="1">
      <alignment horizontal="left" vertical="center"/>
      <protection/>
    </xf>
    <xf numFmtId="49" fontId="12" fillId="35" borderId="10" xfId="62" applyNumberFormat="1" applyFont="1" applyFill="1" applyBorder="1" applyAlignment="1">
      <alignment horizontal="center" vertical="center"/>
      <protection/>
    </xf>
    <xf numFmtId="49" fontId="12" fillId="35" borderId="10" xfId="62" applyNumberFormat="1" applyFont="1" applyFill="1" applyBorder="1" applyAlignment="1">
      <alignment horizontal="center" vertical="center" wrapText="1"/>
      <protection/>
    </xf>
    <xf numFmtId="0" fontId="1" fillId="0" borderId="10" xfId="62" applyBorder="1" applyAlignment="1">
      <alignment horizontal="center" vertical="center"/>
      <protection/>
    </xf>
    <xf numFmtId="0" fontId="4" fillId="0" borderId="10" xfId="62" applyFont="1" applyBorder="1" applyAlignment="1">
      <alignment horizontal="center" vertical="center"/>
      <protection/>
    </xf>
    <xf numFmtId="49" fontId="57" fillId="0" borderId="10" xfId="0" applyNumberFormat="1" applyFont="1" applyBorder="1" applyAlignment="1">
      <alignment horizontal="center" vertical="center" wrapText="1"/>
    </xf>
    <xf numFmtId="0" fontId="7" fillId="0" borderId="10" xfId="62" applyFont="1" applyBorder="1" applyAlignment="1">
      <alignment horizontal="center" vertical="center" wrapText="1"/>
      <protection/>
    </xf>
    <xf numFmtId="49" fontId="59" fillId="0" borderId="10" xfId="0" applyNumberFormat="1" applyFont="1" applyBorder="1" applyAlignment="1">
      <alignment horizontal="center" vertical="center" wrapText="1"/>
    </xf>
    <xf numFmtId="177" fontId="6" fillId="0" borderId="10" xfId="62" applyNumberFormat="1" applyFont="1" applyBorder="1" applyAlignment="1">
      <alignment horizontal="center" vertical="center"/>
      <protection/>
    </xf>
    <xf numFmtId="41" fontId="60" fillId="0" borderId="10" xfId="48" applyFont="1" applyBorder="1" applyAlignment="1">
      <alignment horizontal="center" vertical="center"/>
      <protection/>
    </xf>
    <xf numFmtId="177" fontId="6" fillId="0" borderId="0" xfId="62" applyNumberFormat="1" applyFont="1">
      <alignment vertical="center"/>
      <protection/>
    </xf>
    <xf numFmtId="0" fontId="61" fillId="0" borderId="10" xfId="62" applyFont="1" applyBorder="1" applyAlignment="1">
      <alignment horizontal="center" vertical="center" wrapText="1"/>
      <protection/>
    </xf>
    <xf numFmtId="177" fontId="5" fillId="0" borderId="10" xfId="62" applyNumberFormat="1" applyFont="1" applyBorder="1" applyAlignment="1">
      <alignment horizontal="right" vertical="center"/>
      <protection/>
    </xf>
    <xf numFmtId="49" fontId="60" fillId="0" borderId="10" xfId="0" applyNumberFormat="1" applyFont="1" applyBorder="1" applyAlignment="1">
      <alignment horizontal="center" vertical="center"/>
    </xf>
    <xf numFmtId="49" fontId="0" fillId="0" borderId="10" xfId="0" applyNumberFormat="1" applyBorder="1" applyAlignment="1">
      <alignment horizontal="left" vertical="center"/>
    </xf>
    <xf numFmtId="49" fontId="60" fillId="0" borderId="10" xfId="0" applyNumberFormat="1" applyFont="1" applyBorder="1" applyAlignment="1">
      <alignment vertical="center"/>
    </xf>
    <xf numFmtId="41" fontId="60" fillId="0" borderId="10" xfId="48" applyFont="1" applyBorder="1">
      <alignment vertical="center"/>
      <protection/>
    </xf>
    <xf numFmtId="177" fontId="6" fillId="0" borderId="10" xfId="62" applyNumberFormat="1" applyFont="1" applyBorder="1" applyAlignment="1">
      <alignment horizontal="right" vertical="center"/>
      <protection/>
    </xf>
    <xf numFmtId="49" fontId="60" fillId="0" borderId="10" xfId="0" applyNumberFormat="1" applyFont="1" applyBorder="1" applyAlignment="1">
      <alignment horizontal="left" vertical="center"/>
    </xf>
    <xf numFmtId="0" fontId="60" fillId="0" borderId="10" xfId="0" applyFont="1" applyBorder="1" applyAlignment="1">
      <alignment horizontal="center" vertical="center"/>
    </xf>
    <xf numFmtId="177" fontId="4" fillId="0" borderId="10" xfId="62" applyNumberFormat="1" applyFont="1" applyBorder="1" applyAlignment="1">
      <alignment horizontal="center" vertical="center"/>
      <protection/>
    </xf>
    <xf numFmtId="41" fontId="60" fillId="0" borderId="0" xfId="48" applyFont="1" applyAlignment="1">
      <alignment horizontal="right" vertical="center"/>
      <protection/>
    </xf>
    <xf numFmtId="49" fontId="60" fillId="0" borderId="11" xfId="0" applyNumberFormat="1" applyFont="1" applyBorder="1" applyAlignment="1">
      <alignment horizontal="left" vertical="center"/>
    </xf>
    <xf numFmtId="177" fontId="5" fillId="0" borderId="11" xfId="62" applyNumberFormat="1" applyFont="1" applyBorder="1" applyAlignment="1">
      <alignment horizontal="center" vertical="center" wrapText="1"/>
      <protection/>
    </xf>
    <xf numFmtId="41" fontId="60" fillId="0" borderId="10" xfId="48" applyFont="1" applyBorder="1" applyAlignment="1">
      <alignment horizontal="right" vertical="center"/>
      <protection/>
    </xf>
    <xf numFmtId="49" fontId="8" fillId="0" borderId="12" xfId="62" applyNumberFormat="1" applyFont="1" applyBorder="1" applyAlignment="1">
      <alignment horizontal="center" vertical="center" wrapText="1"/>
      <protection/>
    </xf>
    <xf numFmtId="0" fontId="6" fillId="0" borderId="10" xfId="62" applyFont="1" applyBorder="1" applyAlignment="1">
      <alignment horizontal="center" vertical="center"/>
      <protection/>
    </xf>
    <xf numFmtId="49" fontId="8" fillId="0" borderId="0" xfId="62" applyNumberFormat="1" applyFont="1" applyAlignment="1">
      <alignment horizontal="center" vertical="center" wrapText="1"/>
      <protection/>
    </xf>
    <xf numFmtId="0" fontId="13" fillId="0" borderId="0" xfId="62" applyFont="1">
      <alignment vertical="center"/>
      <protection/>
    </xf>
    <xf numFmtId="0" fontId="4" fillId="0" borderId="10" xfId="62" applyFont="1" applyBorder="1" applyAlignment="1">
      <alignment horizontal="center" vertical="center"/>
      <protection/>
    </xf>
    <xf numFmtId="0" fontId="1" fillId="0" borderId="0" xfId="62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" fillId="0" borderId="0" xfId="62" applyAlignment="1">
      <alignment horizontal="center" vertical="center"/>
      <protection/>
    </xf>
    <xf numFmtId="0" fontId="62" fillId="0" borderId="0" xfId="62" applyFont="1" applyBorder="1">
      <alignment vertical="center"/>
      <protection/>
    </xf>
    <xf numFmtId="49" fontId="62" fillId="0" borderId="0" xfId="0" applyNumberFormat="1" applyFont="1" applyBorder="1" applyAlignment="1">
      <alignment vertical="center"/>
    </xf>
    <xf numFmtId="0" fontId="60" fillId="0" borderId="10" xfId="0" applyNumberFormat="1" applyFont="1" applyBorder="1" applyAlignment="1">
      <alignment horizontal="center" vertical="center"/>
    </xf>
    <xf numFmtId="49" fontId="62" fillId="0" borderId="0" xfId="0" applyNumberFormat="1" applyFont="1" applyBorder="1" applyAlignment="1">
      <alignment horizontal="center" vertical="center"/>
    </xf>
  </cellXfs>
  <cellStyles count="50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표준 2" xfId="62"/>
    <cellStyle name="Hyperlink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0"/>
  <sheetViews>
    <sheetView zoomScale="85" zoomScaleNormal="85" zoomScaleSheetLayoutView="75" zoomScalePageLayoutView="0" workbookViewId="0" topLeftCell="A1">
      <selection activeCell="I5" sqref="I5"/>
    </sheetView>
  </sheetViews>
  <sheetFormatPr defaultColWidth="8.88671875" defaultRowHeight="13.5"/>
  <cols>
    <col min="1" max="1" width="4.5546875" style="10" customWidth="1"/>
    <col min="2" max="2" width="8.6640625" style="10" customWidth="1"/>
    <col min="3" max="3" width="17.3359375" style="11" customWidth="1"/>
    <col min="4" max="4" width="8.4453125" style="10" customWidth="1"/>
    <col min="5" max="5" width="8.99609375" style="10" customWidth="1"/>
    <col min="6" max="6" width="5.3359375" style="10" customWidth="1"/>
    <col min="7" max="7" width="6.3359375" style="10" customWidth="1"/>
    <col min="8" max="8" width="6.4453125" style="10" customWidth="1"/>
    <col min="9" max="9" width="20.6640625" style="10" customWidth="1"/>
    <col min="10" max="10" width="15.10546875" style="11" customWidth="1"/>
    <col min="11" max="11" width="11.4453125" style="10" customWidth="1"/>
    <col min="12" max="12" width="12.3359375" style="10" customWidth="1"/>
    <col min="13" max="14" width="8.88671875" style="10" customWidth="1"/>
    <col min="15" max="15" width="16.77734375" style="61" customWidth="1"/>
    <col min="16" max="16384" width="8.88671875" style="10" customWidth="1"/>
  </cols>
  <sheetData>
    <row r="1" spans="1:12" ht="46.5" customHeight="1">
      <c r="A1" s="53" t="s">
        <v>129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</row>
    <row r="2" spans="1:12" ht="40.5" customHeight="1">
      <c r="A2" s="1" t="s">
        <v>127</v>
      </c>
      <c r="B2" s="1" t="s">
        <v>128</v>
      </c>
      <c r="C2" s="2" t="s">
        <v>0</v>
      </c>
      <c r="D2" s="1" t="s">
        <v>130</v>
      </c>
      <c r="E2" s="1" t="s">
        <v>131</v>
      </c>
      <c r="F2" s="1" t="s">
        <v>132</v>
      </c>
      <c r="G2" s="1" t="s">
        <v>133</v>
      </c>
      <c r="H2" s="1" t="s">
        <v>134</v>
      </c>
      <c r="I2" s="1" t="s">
        <v>1</v>
      </c>
      <c r="J2" s="1" t="s">
        <v>2</v>
      </c>
      <c r="K2" s="1" t="s">
        <v>135</v>
      </c>
      <c r="L2" s="1" t="s">
        <v>3</v>
      </c>
    </row>
    <row r="3" spans="1:15" s="5" customFormat="1" ht="11.25" customHeight="1">
      <c r="A3" s="3"/>
      <c r="B3" s="3"/>
      <c r="C3" s="13"/>
      <c r="D3" s="3"/>
      <c r="E3" s="3"/>
      <c r="F3" s="3"/>
      <c r="G3" s="3"/>
      <c r="H3" s="3"/>
      <c r="I3" s="3"/>
      <c r="J3" s="3"/>
      <c r="K3" s="40">
        <v>1274333</v>
      </c>
      <c r="L3" s="3" t="s">
        <v>257</v>
      </c>
      <c r="O3" s="61"/>
    </row>
    <row r="4" spans="1:15" s="5" customFormat="1" ht="11.25" customHeight="1">
      <c r="A4" s="6" t="s">
        <v>4</v>
      </c>
      <c r="B4" s="41" t="s">
        <v>258</v>
      </c>
      <c r="C4" s="35" t="s">
        <v>5</v>
      </c>
      <c r="D4" s="42" t="s">
        <v>7</v>
      </c>
      <c r="E4" s="16"/>
      <c r="F4" s="14"/>
      <c r="G4" s="43" t="s">
        <v>171</v>
      </c>
      <c r="H4" s="43"/>
      <c r="I4" s="41" t="s">
        <v>538</v>
      </c>
      <c r="J4" s="35" t="s">
        <v>228</v>
      </c>
      <c r="K4" s="44">
        <v>20000</v>
      </c>
      <c r="L4" s="4"/>
      <c r="O4" s="62" t="s">
        <v>208</v>
      </c>
    </row>
    <row r="5" spans="1:15" s="5" customFormat="1" ht="11.25" customHeight="1">
      <c r="A5" s="6" t="s">
        <v>6</v>
      </c>
      <c r="B5" s="41" t="s">
        <v>259</v>
      </c>
      <c r="C5" s="35" t="s">
        <v>5</v>
      </c>
      <c r="D5" s="42" t="s">
        <v>144</v>
      </c>
      <c r="E5" s="16"/>
      <c r="F5" s="14"/>
      <c r="G5" s="43" t="s">
        <v>22</v>
      </c>
      <c r="H5" s="43" t="s">
        <v>22</v>
      </c>
      <c r="I5" s="41" t="str">
        <f aca="true" t="shared" si="0" ref="I5:I68">REPLACE(O5,2,3,"***")</f>
        <v>봉***복지회(소관법인)</v>
      </c>
      <c r="J5" s="35" t="s">
        <v>228</v>
      </c>
      <c r="K5" s="44">
        <v>3000000</v>
      </c>
      <c r="L5" s="4"/>
      <c r="O5" s="62" t="s">
        <v>178</v>
      </c>
    </row>
    <row r="6" spans="1:15" s="5" customFormat="1" ht="11.25" customHeight="1">
      <c r="A6" s="6" t="s">
        <v>8</v>
      </c>
      <c r="B6" s="41" t="s">
        <v>260</v>
      </c>
      <c r="C6" s="35" t="s">
        <v>5</v>
      </c>
      <c r="D6" s="42" t="s">
        <v>7</v>
      </c>
      <c r="E6" s="16"/>
      <c r="F6" s="14"/>
      <c r="G6" s="43" t="s">
        <v>171</v>
      </c>
      <c r="H6" s="43"/>
      <c r="I6" s="41" t="str">
        <f t="shared" si="0"/>
        <v>이***</v>
      </c>
      <c r="J6" s="35" t="s">
        <v>228</v>
      </c>
      <c r="K6" s="44">
        <v>10000</v>
      </c>
      <c r="L6" s="4"/>
      <c r="O6" s="62" t="s">
        <v>225</v>
      </c>
    </row>
    <row r="7" spans="1:15" s="5" customFormat="1" ht="11.25" customHeight="1">
      <c r="A7" s="6" t="s">
        <v>10</v>
      </c>
      <c r="B7" s="41" t="s">
        <v>260</v>
      </c>
      <c r="C7" s="35" t="s">
        <v>5</v>
      </c>
      <c r="D7" s="42" t="s">
        <v>7</v>
      </c>
      <c r="E7" s="16"/>
      <c r="F7" s="14"/>
      <c r="G7" s="43" t="s">
        <v>171</v>
      </c>
      <c r="H7" s="43"/>
      <c r="I7" s="41" t="str">
        <f t="shared" si="0"/>
        <v>이***</v>
      </c>
      <c r="J7" s="35" t="s">
        <v>228</v>
      </c>
      <c r="K7" s="44">
        <v>10000</v>
      </c>
      <c r="L7" s="4"/>
      <c r="O7" s="62" t="s">
        <v>14</v>
      </c>
    </row>
    <row r="8" spans="1:15" s="5" customFormat="1" ht="11.25" customHeight="1">
      <c r="A8" s="6" t="s">
        <v>11</v>
      </c>
      <c r="B8" s="41" t="s">
        <v>260</v>
      </c>
      <c r="C8" s="35" t="s">
        <v>5</v>
      </c>
      <c r="D8" s="42" t="s">
        <v>7</v>
      </c>
      <c r="E8" s="16"/>
      <c r="F8" s="14"/>
      <c r="G8" s="43" t="s">
        <v>171</v>
      </c>
      <c r="H8" s="43"/>
      <c r="I8" s="41" t="str">
        <f t="shared" si="0"/>
        <v>이***</v>
      </c>
      <c r="J8" s="35" t="s">
        <v>228</v>
      </c>
      <c r="K8" s="44">
        <v>5000</v>
      </c>
      <c r="L8" s="4"/>
      <c r="O8" s="62" t="s">
        <v>12</v>
      </c>
    </row>
    <row r="9" spans="1:15" s="5" customFormat="1" ht="11.25" customHeight="1">
      <c r="A9" s="6" t="s">
        <v>13</v>
      </c>
      <c r="B9" s="41" t="s">
        <v>260</v>
      </c>
      <c r="C9" s="35" t="s">
        <v>5</v>
      </c>
      <c r="D9" s="42" t="s">
        <v>7</v>
      </c>
      <c r="E9" s="16"/>
      <c r="F9" s="14"/>
      <c r="G9" s="43" t="s">
        <v>171</v>
      </c>
      <c r="H9" s="43"/>
      <c r="I9" s="41" t="str">
        <f t="shared" si="0"/>
        <v>김***</v>
      </c>
      <c r="J9" s="35" t="s">
        <v>228</v>
      </c>
      <c r="K9" s="44">
        <v>10000</v>
      </c>
      <c r="L9" s="4"/>
      <c r="O9" s="62" t="s">
        <v>17</v>
      </c>
    </row>
    <row r="10" spans="1:15" s="5" customFormat="1" ht="11.25" customHeight="1">
      <c r="A10" s="6" t="s">
        <v>15</v>
      </c>
      <c r="B10" s="41" t="s">
        <v>260</v>
      </c>
      <c r="C10" s="35" t="s">
        <v>5</v>
      </c>
      <c r="D10" s="42" t="s">
        <v>7</v>
      </c>
      <c r="E10" s="16"/>
      <c r="F10" s="14"/>
      <c r="G10" s="43" t="s">
        <v>171</v>
      </c>
      <c r="H10" s="43"/>
      <c r="I10" s="41" t="str">
        <f t="shared" si="0"/>
        <v>서***</v>
      </c>
      <c r="J10" s="35" t="s">
        <v>228</v>
      </c>
      <c r="K10" s="44">
        <v>5000</v>
      </c>
      <c r="L10" s="4"/>
      <c r="O10" s="62" t="s">
        <v>9</v>
      </c>
    </row>
    <row r="11" spans="1:15" s="5" customFormat="1" ht="11.25" customHeight="1">
      <c r="A11" s="6" t="s">
        <v>16</v>
      </c>
      <c r="B11" s="41" t="s">
        <v>261</v>
      </c>
      <c r="C11" s="35" t="s">
        <v>5</v>
      </c>
      <c r="D11" s="42" t="s">
        <v>7</v>
      </c>
      <c r="E11" s="16"/>
      <c r="F11" s="14"/>
      <c r="G11" s="43" t="s">
        <v>171</v>
      </c>
      <c r="H11" s="43"/>
      <c r="I11" s="41" t="str">
        <f t="shared" si="0"/>
        <v>최***</v>
      </c>
      <c r="J11" s="35" t="s">
        <v>228</v>
      </c>
      <c r="K11" s="44">
        <v>20000</v>
      </c>
      <c r="L11" s="4"/>
      <c r="O11" s="62" t="s">
        <v>208</v>
      </c>
    </row>
    <row r="12" spans="1:15" s="5" customFormat="1" ht="11.25" customHeight="1">
      <c r="A12" s="6" t="s">
        <v>18</v>
      </c>
      <c r="B12" s="41" t="s">
        <v>262</v>
      </c>
      <c r="C12" s="35" t="s">
        <v>5</v>
      </c>
      <c r="D12" s="42" t="s">
        <v>7</v>
      </c>
      <c r="E12" s="16"/>
      <c r="F12" s="14"/>
      <c r="G12" s="43" t="s">
        <v>171</v>
      </c>
      <c r="H12" s="43"/>
      <c r="I12" s="41" t="str">
        <f t="shared" si="0"/>
        <v>윤***</v>
      </c>
      <c r="J12" s="35" t="s">
        <v>228</v>
      </c>
      <c r="K12" s="44">
        <v>50000</v>
      </c>
      <c r="L12" s="4"/>
      <c r="O12" s="62" t="s">
        <v>227</v>
      </c>
    </row>
    <row r="13" spans="1:15" s="5" customFormat="1" ht="11.25" customHeight="1">
      <c r="A13" s="6" t="s">
        <v>19</v>
      </c>
      <c r="B13" s="41" t="s">
        <v>263</v>
      </c>
      <c r="C13" s="35" t="s">
        <v>5</v>
      </c>
      <c r="D13" s="42" t="s">
        <v>7</v>
      </c>
      <c r="E13" s="16"/>
      <c r="F13" s="14"/>
      <c r="G13" s="43" t="s">
        <v>171</v>
      </c>
      <c r="H13" s="43"/>
      <c r="I13" s="41" t="str">
        <f t="shared" si="0"/>
        <v>이***</v>
      </c>
      <c r="J13" s="35" t="s">
        <v>228</v>
      </c>
      <c r="K13" s="44">
        <v>10000</v>
      </c>
      <c r="L13" s="4"/>
      <c r="O13" s="62" t="s">
        <v>14</v>
      </c>
    </row>
    <row r="14" spans="1:15" s="5" customFormat="1" ht="11.25" customHeight="1">
      <c r="A14" s="6" t="s">
        <v>20</v>
      </c>
      <c r="B14" s="41" t="s">
        <v>263</v>
      </c>
      <c r="C14" s="35" t="s">
        <v>5</v>
      </c>
      <c r="D14" s="42" t="s">
        <v>7</v>
      </c>
      <c r="E14" s="16"/>
      <c r="F14" s="14"/>
      <c r="G14" s="43" t="s">
        <v>171</v>
      </c>
      <c r="H14" s="43"/>
      <c r="I14" s="41" t="str">
        <f t="shared" si="0"/>
        <v>이***</v>
      </c>
      <c r="J14" s="35" t="s">
        <v>228</v>
      </c>
      <c r="K14" s="44">
        <v>5000</v>
      </c>
      <c r="L14" s="4"/>
      <c r="O14" s="62" t="s">
        <v>12</v>
      </c>
    </row>
    <row r="15" spans="1:15" s="5" customFormat="1" ht="11.25" customHeight="1">
      <c r="A15" s="6" t="s">
        <v>21</v>
      </c>
      <c r="B15" s="41" t="s">
        <v>263</v>
      </c>
      <c r="C15" s="35" t="s">
        <v>5</v>
      </c>
      <c r="D15" s="42" t="s">
        <v>7</v>
      </c>
      <c r="E15" s="16"/>
      <c r="F15" s="14"/>
      <c r="G15" s="43" t="s">
        <v>171</v>
      </c>
      <c r="H15" s="43"/>
      <c r="I15" s="41" t="str">
        <f t="shared" si="0"/>
        <v>김***</v>
      </c>
      <c r="J15" s="35" t="s">
        <v>228</v>
      </c>
      <c r="K15" s="44">
        <v>10000</v>
      </c>
      <c r="L15" s="4"/>
      <c r="O15" s="62" t="s">
        <v>17</v>
      </c>
    </row>
    <row r="16" spans="1:15" s="5" customFormat="1" ht="11.25" customHeight="1">
      <c r="A16" s="6" t="s">
        <v>23</v>
      </c>
      <c r="B16" s="41" t="s">
        <v>263</v>
      </c>
      <c r="C16" s="35" t="s">
        <v>5</v>
      </c>
      <c r="D16" s="42" t="s">
        <v>7</v>
      </c>
      <c r="E16" s="16"/>
      <c r="F16" s="14"/>
      <c r="G16" s="43" t="s">
        <v>171</v>
      </c>
      <c r="H16" s="43"/>
      <c r="I16" s="41" t="str">
        <f t="shared" si="0"/>
        <v>서***</v>
      </c>
      <c r="J16" s="35" t="s">
        <v>228</v>
      </c>
      <c r="K16" s="44">
        <v>5000</v>
      </c>
      <c r="L16" s="36"/>
      <c r="O16" s="62" t="s">
        <v>9</v>
      </c>
    </row>
    <row r="17" spans="1:15" s="5" customFormat="1" ht="11.25" customHeight="1">
      <c r="A17" s="6" t="s">
        <v>24</v>
      </c>
      <c r="B17" s="41" t="s">
        <v>264</v>
      </c>
      <c r="C17" s="35" t="s">
        <v>5</v>
      </c>
      <c r="D17" s="42" t="s">
        <v>7</v>
      </c>
      <c r="E17" s="16"/>
      <c r="F17" s="14"/>
      <c r="G17" s="43" t="s">
        <v>171</v>
      </c>
      <c r="H17" s="43"/>
      <c r="I17" s="41" t="str">
        <f t="shared" si="0"/>
        <v>추***</v>
      </c>
      <c r="J17" s="35" t="s">
        <v>228</v>
      </c>
      <c r="K17" s="44">
        <v>60000</v>
      </c>
      <c r="L17" s="4"/>
      <c r="O17" s="62" t="s">
        <v>175</v>
      </c>
    </row>
    <row r="18" spans="1:15" s="5" customFormat="1" ht="11.25" customHeight="1">
      <c r="A18" s="6" t="s">
        <v>25</v>
      </c>
      <c r="B18" s="41" t="s">
        <v>265</v>
      </c>
      <c r="C18" s="35" t="s">
        <v>5</v>
      </c>
      <c r="D18" s="42" t="s">
        <v>7</v>
      </c>
      <c r="E18" s="16"/>
      <c r="F18" s="14"/>
      <c r="G18" s="43" t="s">
        <v>171</v>
      </c>
      <c r="H18" s="43"/>
      <c r="I18" s="41" t="str">
        <f t="shared" si="0"/>
        <v>박***</v>
      </c>
      <c r="J18" s="35" t="s">
        <v>228</v>
      </c>
      <c r="K18" s="44">
        <v>60000</v>
      </c>
      <c r="L18" s="4"/>
      <c r="O18" s="62" t="s">
        <v>177</v>
      </c>
    </row>
    <row r="19" spans="1:15" s="5" customFormat="1" ht="11.25" customHeight="1">
      <c r="A19" s="6" t="s">
        <v>26</v>
      </c>
      <c r="B19" s="41" t="s">
        <v>266</v>
      </c>
      <c r="C19" s="35" t="s">
        <v>5</v>
      </c>
      <c r="D19" s="42" t="s">
        <v>7</v>
      </c>
      <c r="E19" s="16"/>
      <c r="F19" s="14"/>
      <c r="G19" s="43" t="s">
        <v>171</v>
      </c>
      <c r="H19" s="43"/>
      <c r="I19" s="41" t="str">
        <f t="shared" si="0"/>
        <v>최***</v>
      </c>
      <c r="J19" s="35" t="s">
        <v>228</v>
      </c>
      <c r="K19" s="44">
        <v>60000</v>
      </c>
      <c r="L19" s="4"/>
      <c r="O19" s="62" t="s">
        <v>176</v>
      </c>
    </row>
    <row r="20" spans="1:15" s="5" customFormat="1" ht="11.25" customHeight="1">
      <c r="A20" s="6" t="s">
        <v>27</v>
      </c>
      <c r="B20" s="41" t="s">
        <v>267</v>
      </c>
      <c r="C20" s="35" t="s">
        <v>5</v>
      </c>
      <c r="D20" s="42" t="s">
        <v>7</v>
      </c>
      <c r="E20" s="16"/>
      <c r="F20" s="14"/>
      <c r="G20" s="43" t="s">
        <v>171</v>
      </c>
      <c r="H20" s="43"/>
      <c r="I20" s="41" t="str">
        <f t="shared" si="0"/>
        <v>이***</v>
      </c>
      <c r="J20" s="35" t="s">
        <v>228</v>
      </c>
      <c r="K20" s="44">
        <v>20000</v>
      </c>
      <c r="L20" s="4"/>
      <c r="O20" s="62" t="s">
        <v>225</v>
      </c>
    </row>
    <row r="21" spans="1:15" s="9" customFormat="1" ht="11.25" customHeight="1">
      <c r="A21" s="6" t="s">
        <v>28</v>
      </c>
      <c r="B21" s="41" t="s">
        <v>267</v>
      </c>
      <c r="C21" s="35" t="s">
        <v>5</v>
      </c>
      <c r="D21" s="42" t="s">
        <v>7</v>
      </c>
      <c r="E21" s="16"/>
      <c r="F21" s="15"/>
      <c r="G21" s="43" t="s">
        <v>171</v>
      </c>
      <c r="H21" s="43"/>
      <c r="I21" s="41" t="str">
        <f t="shared" si="0"/>
        <v>이***</v>
      </c>
      <c r="J21" s="35" t="s">
        <v>228</v>
      </c>
      <c r="K21" s="44">
        <v>10000</v>
      </c>
      <c r="L21" s="32"/>
      <c r="O21" s="62" t="s">
        <v>14</v>
      </c>
    </row>
    <row r="22" spans="1:15" s="5" customFormat="1" ht="11.25" customHeight="1">
      <c r="A22" s="6" t="s">
        <v>29</v>
      </c>
      <c r="B22" s="41" t="s">
        <v>267</v>
      </c>
      <c r="C22" s="35" t="s">
        <v>5</v>
      </c>
      <c r="D22" s="42" t="s">
        <v>7</v>
      </c>
      <c r="E22" s="14"/>
      <c r="F22" s="14"/>
      <c r="G22" s="43" t="s">
        <v>171</v>
      </c>
      <c r="H22" s="43"/>
      <c r="I22" s="41" t="str">
        <f t="shared" si="0"/>
        <v>이***</v>
      </c>
      <c r="J22" s="35" t="s">
        <v>228</v>
      </c>
      <c r="K22" s="44">
        <v>5000</v>
      </c>
      <c r="L22" s="4"/>
      <c r="O22" s="62" t="s">
        <v>12</v>
      </c>
    </row>
    <row r="23" spans="1:15" s="5" customFormat="1" ht="11.25" customHeight="1">
      <c r="A23" s="6" t="s">
        <v>30</v>
      </c>
      <c r="B23" s="41" t="s">
        <v>267</v>
      </c>
      <c r="C23" s="35" t="s">
        <v>5</v>
      </c>
      <c r="D23" s="42" t="s">
        <v>7</v>
      </c>
      <c r="E23" s="3"/>
      <c r="F23" s="3"/>
      <c r="G23" s="43" t="s">
        <v>171</v>
      </c>
      <c r="H23" s="43"/>
      <c r="I23" s="41" t="str">
        <f t="shared" si="0"/>
        <v>김***</v>
      </c>
      <c r="J23" s="35" t="s">
        <v>228</v>
      </c>
      <c r="K23" s="44">
        <v>10000</v>
      </c>
      <c r="L23" s="4"/>
      <c r="O23" s="62" t="s">
        <v>17</v>
      </c>
    </row>
    <row r="24" spans="1:15" s="5" customFormat="1" ht="11.25" customHeight="1">
      <c r="A24" s="6" t="s">
        <v>31</v>
      </c>
      <c r="B24" s="41" t="s">
        <v>267</v>
      </c>
      <c r="C24" s="35" t="s">
        <v>5</v>
      </c>
      <c r="D24" s="42" t="s">
        <v>7</v>
      </c>
      <c r="E24" s="3"/>
      <c r="F24" s="3"/>
      <c r="G24" s="43" t="s">
        <v>171</v>
      </c>
      <c r="H24" s="43"/>
      <c r="I24" s="41" t="str">
        <f t="shared" si="0"/>
        <v>서***</v>
      </c>
      <c r="J24" s="35" t="s">
        <v>228</v>
      </c>
      <c r="K24" s="44">
        <v>5000</v>
      </c>
      <c r="L24" s="4"/>
      <c r="O24" s="62" t="s">
        <v>9</v>
      </c>
    </row>
    <row r="25" spans="1:15" s="5" customFormat="1" ht="11.25" customHeight="1">
      <c r="A25" s="6" t="s">
        <v>32</v>
      </c>
      <c r="B25" s="41" t="s">
        <v>268</v>
      </c>
      <c r="C25" s="35" t="s">
        <v>5</v>
      </c>
      <c r="D25" s="42" t="s">
        <v>7</v>
      </c>
      <c r="E25" s="3"/>
      <c r="F25" s="3"/>
      <c r="G25" s="43" t="s">
        <v>171</v>
      </c>
      <c r="H25" s="43"/>
      <c r="I25" s="41" t="str">
        <f t="shared" si="0"/>
        <v>이***</v>
      </c>
      <c r="J25" s="35" t="s">
        <v>228</v>
      </c>
      <c r="K25" s="44">
        <v>10000</v>
      </c>
      <c r="L25" s="4"/>
      <c r="O25" s="62" t="s">
        <v>225</v>
      </c>
    </row>
    <row r="26" spans="1:15" s="5" customFormat="1" ht="11.25" customHeight="1">
      <c r="A26" s="6" t="s">
        <v>33</v>
      </c>
      <c r="B26" s="41" t="s">
        <v>268</v>
      </c>
      <c r="C26" s="35" t="s">
        <v>5</v>
      </c>
      <c r="D26" s="42" t="s">
        <v>7</v>
      </c>
      <c r="E26" s="3"/>
      <c r="F26" s="3"/>
      <c r="G26" s="43" t="s">
        <v>171</v>
      </c>
      <c r="H26" s="43"/>
      <c r="I26" s="41" t="str">
        <f t="shared" si="0"/>
        <v>이***</v>
      </c>
      <c r="J26" s="35" t="s">
        <v>228</v>
      </c>
      <c r="K26" s="44">
        <v>10000</v>
      </c>
      <c r="L26" s="4"/>
      <c r="O26" s="62" t="s">
        <v>14</v>
      </c>
    </row>
    <row r="27" spans="1:15" s="5" customFormat="1" ht="11.25" customHeight="1">
      <c r="A27" s="6" t="s">
        <v>34</v>
      </c>
      <c r="B27" s="41" t="s">
        <v>268</v>
      </c>
      <c r="C27" s="35" t="s">
        <v>5</v>
      </c>
      <c r="D27" s="42" t="s">
        <v>7</v>
      </c>
      <c r="E27" s="3"/>
      <c r="F27" s="3"/>
      <c r="G27" s="43" t="s">
        <v>171</v>
      </c>
      <c r="H27" s="43"/>
      <c r="I27" s="41" t="str">
        <f t="shared" si="0"/>
        <v>이***</v>
      </c>
      <c r="J27" s="35" t="s">
        <v>228</v>
      </c>
      <c r="K27" s="44">
        <v>5000</v>
      </c>
      <c r="L27" s="36"/>
      <c r="O27" s="62" t="s">
        <v>12</v>
      </c>
    </row>
    <row r="28" spans="1:15" s="5" customFormat="1" ht="11.25" customHeight="1">
      <c r="A28" s="6" t="s">
        <v>35</v>
      </c>
      <c r="B28" s="41" t="s">
        <v>268</v>
      </c>
      <c r="C28" s="35" t="s">
        <v>5</v>
      </c>
      <c r="D28" s="42" t="s">
        <v>7</v>
      </c>
      <c r="E28" s="3"/>
      <c r="F28" s="3"/>
      <c r="G28" s="43" t="s">
        <v>171</v>
      </c>
      <c r="H28" s="43"/>
      <c r="I28" s="41" t="str">
        <f t="shared" si="0"/>
        <v>김***</v>
      </c>
      <c r="J28" s="35" t="s">
        <v>228</v>
      </c>
      <c r="K28" s="44">
        <v>10000</v>
      </c>
      <c r="L28" s="4"/>
      <c r="O28" s="62" t="s">
        <v>17</v>
      </c>
    </row>
    <row r="29" spans="1:15" s="5" customFormat="1" ht="11.25" customHeight="1">
      <c r="A29" s="6" t="s">
        <v>36</v>
      </c>
      <c r="B29" s="41" t="s">
        <v>268</v>
      </c>
      <c r="C29" s="35" t="s">
        <v>5</v>
      </c>
      <c r="D29" s="42" t="s">
        <v>7</v>
      </c>
      <c r="E29" s="3"/>
      <c r="F29" s="3"/>
      <c r="G29" s="43" t="s">
        <v>171</v>
      </c>
      <c r="H29" s="43"/>
      <c r="I29" s="41" t="str">
        <f t="shared" si="0"/>
        <v>서***</v>
      </c>
      <c r="J29" s="35" t="s">
        <v>228</v>
      </c>
      <c r="K29" s="44">
        <v>5000</v>
      </c>
      <c r="L29" s="4"/>
      <c r="O29" s="62" t="s">
        <v>9</v>
      </c>
    </row>
    <row r="30" spans="1:15" s="5" customFormat="1" ht="11.25" customHeight="1">
      <c r="A30" s="6" t="s">
        <v>37</v>
      </c>
      <c r="B30" s="41" t="s">
        <v>269</v>
      </c>
      <c r="C30" s="35" t="s">
        <v>5</v>
      </c>
      <c r="D30" s="42" t="s">
        <v>144</v>
      </c>
      <c r="E30" s="3"/>
      <c r="F30" s="3"/>
      <c r="G30" s="43" t="s">
        <v>171</v>
      </c>
      <c r="H30" s="43" t="s">
        <v>171</v>
      </c>
      <c r="I30" s="41" t="str">
        <f t="shared" si="0"/>
        <v>(***산은행</v>
      </c>
      <c r="J30" s="35" t="s">
        <v>228</v>
      </c>
      <c r="K30" s="44">
        <v>104</v>
      </c>
      <c r="L30" s="4"/>
      <c r="O30" s="62" t="s">
        <v>170</v>
      </c>
    </row>
    <row r="31" spans="1:15" s="5" customFormat="1" ht="11.25" customHeight="1">
      <c r="A31" s="6" t="s">
        <v>38</v>
      </c>
      <c r="B31" s="41" t="s">
        <v>270</v>
      </c>
      <c r="C31" s="35" t="s">
        <v>5</v>
      </c>
      <c r="D31" s="42" t="s">
        <v>7</v>
      </c>
      <c r="E31" s="3"/>
      <c r="F31" s="3"/>
      <c r="G31" s="43" t="s">
        <v>171</v>
      </c>
      <c r="H31" s="43"/>
      <c r="I31" s="41" t="str">
        <f t="shared" si="0"/>
        <v>이***</v>
      </c>
      <c r="J31" s="35" t="s">
        <v>228</v>
      </c>
      <c r="K31" s="44">
        <v>10000</v>
      </c>
      <c r="L31" s="4"/>
      <c r="O31" s="62" t="s">
        <v>225</v>
      </c>
    </row>
    <row r="32" spans="1:15" s="5" customFormat="1" ht="11.25" customHeight="1">
      <c r="A32" s="6" t="s">
        <v>39</v>
      </c>
      <c r="B32" s="41" t="s">
        <v>270</v>
      </c>
      <c r="C32" s="35" t="s">
        <v>5</v>
      </c>
      <c r="D32" s="42" t="s">
        <v>7</v>
      </c>
      <c r="E32" s="3"/>
      <c r="F32" s="3"/>
      <c r="G32" s="43" t="s">
        <v>171</v>
      </c>
      <c r="H32" s="43"/>
      <c r="I32" s="41" t="str">
        <f t="shared" si="0"/>
        <v>이***</v>
      </c>
      <c r="J32" s="35" t="s">
        <v>228</v>
      </c>
      <c r="K32" s="44">
        <v>10000</v>
      </c>
      <c r="L32" s="4"/>
      <c r="O32" s="62" t="s">
        <v>14</v>
      </c>
    </row>
    <row r="33" spans="1:15" s="5" customFormat="1" ht="11.25" customHeight="1">
      <c r="A33" s="6" t="s">
        <v>40</v>
      </c>
      <c r="B33" s="41" t="s">
        <v>270</v>
      </c>
      <c r="C33" s="35" t="s">
        <v>5</v>
      </c>
      <c r="D33" s="42" t="s">
        <v>7</v>
      </c>
      <c r="E33" s="3"/>
      <c r="F33" s="3"/>
      <c r="G33" s="43" t="s">
        <v>171</v>
      </c>
      <c r="H33" s="43"/>
      <c r="I33" s="41" t="str">
        <f t="shared" si="0"/>
        <v>이***</v>
      </c>
      <c r="J33" s="35" t="s">
        <v>228</v>
      </c>
      <c r="K33" s="44">
        <v>5000</v>
      </c>
      <c r="L33" s="4"/>
      <c r="O33" s="62" t="s">
        <v>12</v>
      </c>
    </row>
    <row r="34" spans="1:15" s="5" customFormat="1" ht="11.25" customHeight="1">
      <c r="A34" s="6" t="s">
        <v>41</v>
      </c>
      <c r="B34" s="41" t="s">
        <v>270</v>
      </c>
      <c r="C34" s="35" t="s">
        <v>5</v>
      </c>
      <c r="D34" s="42" t="s">
        <v>7</v>
      </c>
      <c r="E34" s="3"/>
      <c r="F34" s="3"/>
      <c r="G34" s="43" t="s">
        <v>171</v>
      </c>
      <c r="H34" s="43"/>
      <c r="I34" s="41" t="str">
        <f t="shared" si="0"/>
        <v>김***</v>
      </c>
      <c r="J34" s="35" t="s">
        <v>228</v>
      </c>
      <c r="K34" s="44">
        <v>10000</v>
      </c>
      <c r="L34" s="4"/>
      <c r="O34" s="62" t="s">
        <v>17</v>
      </c>
    </row>
    <row r="35" spans="1:15" s="5" customFormat="1" ht="11.25" customHeight="1">
      <c r="A35" s="6" t="s">
        <v>42</v>
      </c>
      <c r="B35" s="41" t="s">
        <v>270</v>
      </c>
      <c r="C35" s="35" t="s">
        <v>5</v>
      </c>
      <c r="D35" s="42" t="s">
        <v>7</v>
      </c>
      <c r="E35" s="3"/>
      <c r="F35" s="3"/>
      <c r="G35" s="43" t="s">
        <v>171</v>
      </c>
      <c r="H35" s="43"/>
      <c r="I35" s="41" t="str">
        <f t="shared" si="0"/>
        <v>서***</v>
      </c>
      <c r="J35" s="35" t="s">
        <v>228</v>
      </c>
      <c r="K35" s="44">
        <v>5000</v>
      </c>
      <c r="L35" s="4"/>
      <c r="O35" s="62" t="s">
        <v>9</v>
      </c>
    </row>
    <row r="36" spans="1:15" s="5" customFormat="1" ht="11.25" customHeight="1">
      <c r="A36" s="6" t="s">
        <v>43</v>
      </c>
      <c r="B36" s="41" t="s">
        <v>271</v>
      </c>
      <c r="C36" s="35" t="s">
        <v>5</v>
      </c>
      <c r="D36" s="42" t="s">
        <v>144</v>
      </c>
      <c r="E36" s="3"/>
      <c r="F36" s="3"/>
      <c r="G36" s="43" t="s">
        <v>171</v>
      </c>
      <c r="H36" s="43" t="s">
        <v>171</v>
      </c>
      <c r="I36" s="41" t="str">
        <f t="shared" si="0"/>
        <v>한***회 부산동구지사</v>
      </c>
      <c r="J36" s="35" t="s">
        <v>229</v>
      </c>
      <c r="K36" s="44">
        <v>5000000</v>
      </c>
      <c r="L36" s="4"/>
      <c r="O36" s="62" t="s">
        <v>226</v>
      </c>
    </row>
    <row r="37" spans="1:15" s="5" customFormat="1" ht="11.25" customHeight="1">
      <c r="A37" s="6" t="s">
        <v>44</v>
      </c>
      <c r="B37" s="41" t="s">
        <v>272</v>
      </c>
      <c r="C37" s="35" t="s">
        <v>5</v>
      </c>
      <c r="D37" s="42" t="s">
        <v>144</v>
      </c>
      <c r="E37" s="3"/>
      <c r="F37" s="3"/>
      <c r="G37" s="43" t="s">
        <v>22</v>
      </c>
      <c r="H37" s="43" t="s">
        <v>22</v>
      </c>
      <c r="I37" s="41" t="str">
        <f t="shared" si="0"/>
        <v>봉***복지회(소관법인)</v>
      </c>
      <c r="J37" s="35" t="s">
        <v>228</v>
      </c>
      <c r="K37" s="44">
        <v>5000000</v>
      </c>
      <c r="L37" s="4"/>
      <c r="O37" s="62" t="s">
        <v>178</v>
      </c>
    </row>
    <row r="38" spans="1:15" s="5" customFormat="1" ht="11.25" customHeight="1">
      <c r="A38" s="6" t="s">
        <v>45</v>
      </c>
      <c r="B38" s="41" t="s">
        <v>273</v>
      </c>
      <c r="C38" s="35" t="s">
        <v>5</v>
      </c>
      <c r="D38" s="42" t="s">
        <v>7</v>
      </c>
      <c r="E38" s="3"/>
      <c r="F38" s="3"/>
      <c r="G38" s="43" t="s">
        <v>171</v>
      </c>
      <c r="H38" s="43"/>
      <c r="I38" s="41" t="str">
        <f t="shared" si="0"/>
        <v>이***</v>
      </c>
      <c r="J38" s="35" t="s">
        <v>228</v>
      </c>
      <c r="K38" s="44">
        <v>10000</v>
      </c>
      <c r="L38" s="36"/>
      <c r="O38" s="62" t="s">
        <v>225</v>
      </c>
    </row>
    <row r="39" spans="1:15" s="5" customFormat="1" ht="11.25" customHeight="1">
      <c r="A39" s="6" t="s">
        <v>46</v>
      </c>
      <c r="B39" s="41" t="s">
        <v>273</v>
      </c>
      <c r="C39" s="35" t="s">
        <v>5</v>
      </c>
      <c r="D39" s="42" t="s">
        <v>7</v>
      </c>
      <c r="E39" s="3"/>
      <c r="F39" s="3"/>
      <c r="G39" s="43" t="s">
        <v>171</v>
      </c>
      <c r="H39" s="43"/>
      <c r="I39" s="41" t="str">
        <f t="shared" si="0"/>
        <v>이***</v>
      </c>
      <c r="J39" s="35" t="s">
        <v>228</v>
      </c>
      <c r="K39" s="44">
        <v>10000</v>
      </c>
      <c r="L39" s="4"/>
      <c r="O39" s="62" t="s">
        <v>14</v>
      </c>
    </row>
    <row r="40" spans="1:15" s="5" customFormat="1" ht="11.25" customHeight="1">
      <c r="A40" s="6" t="s">
        <v>47</v>
      </c>
      <c r="B40" s="41" t="s">
        <v>273</v>
      </c>
      <c r="C40" s="35" t="s">
        <v>5</v>
      </c>
      <c r="D40" s="42" t="s">
        <v>7</v>
      </c>
      <c r="E40" s="3"/>
      <c r="F40" s="3"/>
      <c r="G40" s="43" t="s">
        <v>171</v>
      </c>
      <c r="H40" s="43"/>
      <c r="I40" s="41" t="str">
        <f t="shared" si="0"/>
        <v>이***</v>
      </c>
      <c r="J40" s="35" t="s">
        <v>228</v>
      </c>
      <c r="K40" s="44">
        <v>5000</v>
      </c>
      <c r="L40" s="4"/>
      <c r="O40" s="62" t="s">
        <v>12</v>
      </c>
    </row>
    <row r="41" spans="1:15" s="5" customFormat="1" ht="11.25" customHeight="1">
      <c r="A41" s="6" t="s">
        <v>48</v>
      </c>
      <c r="B41" s="41" t="s">
        <v>273</v>
      </c>
      <c r="C41" s="35" t="s">
        <v>5</v>
      </c>
      <c r="D41" s="42" t="s">
        <v>7</v>
      </c>
      <c r="E41" s="3"/>
      <c r="F41" s="3"/>
      <c r="G41" s="43" t="s">
        <v>171</v>
      </c>
      <c r="H41" s="43"/>
      <c r="I41" s="41" t="str">
        <f t="shared" si="0"/>
        <v>김***</v>
      </c>
      <c r="J41" s="35" t="s">
        <v>228</v>
      </c>
      <c r="K41" s="44">
        <v>10000</v>
      </c>
      <c r="L41" s="4"/>
      <c r="O41" s="62" t="s">
        <v>17</v>
      </c>
    </row>
    <row r="42" spans="1:15" s="5" customFormat="1" ht="11.25" customHeight="1">
      <c r="A42" s="6" t="s">
        <v>49</v>
      </c>
      <c r="B42" s="41" t="s">
        <v>273</v>
      </c>
      <c r="C42" s="35" t="s">
        <v>5</v>
      </c>
      <c r="D42" s="42" t="s">
        <v>7</v>
      </c>
      <c r="E42" s="3"/>
      <c r="F42" s="3"/>
      <c r="G42" s="43" t="s">
        <v>171</v>
      </c>
      <c r="H42" s="43"/>
      <c r="I42" s="41" t="str">
        <f t="shared" si="0"/>
        <v>서***</v>
      </c>
      <c r="J42" s="35" t="s">
        <v>228</v>
      </c>
      <c r="K42" s="44">
        <v>5000</v>
      </c>
      <c r="L42" s="4"/>
      <c r="O42" s="62" t="s">
        <v>9</v>
      </c>
    </row>
    <row r="43" spans="1:15" s="5" customFormat="1" ht="11.25" customHeight="1">
      <c r="A43" s="6" t="s">
        <v>50</v>
      </c>
      <c r="B43" s="41" t="s">
        <v>274</v>
      </c>
      <c r="C43" s="35" t="s">
        <v>5</v>
      </c>
      <c r="D43" s="42" t="s">
        <v>7</v>
      </c>
      <c r="E43" s="3"/>
      <c r="F43" s="3"/>
      <c r="G43" s="43" t="s">
        <v>171</v>
      </c>
      <c r="H43" s="43"/>
      <c r="I43" s="41" t="str">
        <f t="shared" si="0"/>
        <v>이***</v>
      </c>
      <c r="J43" s="35" t="s">
        <v>228</v>
      </c>
      <c r="K43" s="44">
        <v>10000</v>
      </c>
      <c r="L43" s="4"/>
      <c r="O43" s="62" t="s">
        <v>225</v>
      </c>
    </row>
    <row r="44" spans="1:15" s="5" customFormat="1" ht="11.25" customHeight="1">
      <c r="A44" s="6" t="s">
        <v>51</v>
      </c>
      <c r="B44" s="41" t="s">
        <v>274</v>
      </c>
      <c r="C44" s="35" t="s">
        <v>5</v>
      </c>
      <c r="D44" s="42" t="s">
        <v>7</v>
      </c>
      <c r="E44" s="3"/>
      <c r="F44" s="3"/>
      <c r="G44" s="43" t="s">
        <v>171</v>
      </c>
      <c r="H44" s="43"/>
      <c r="I44" s="41" t="str">
        <f t="shared" si="0"/>
        <v>이***</v>
      </c>
      <c r="J44" s="35" t="s">
        <v>228</v>
      </c>
      <c r="K44" s="44">
        <v>10000</v>
      </c>
      <c r="L44" s="4"/>
      <c r="O44" s="62" t="s">
        <v>14</v>
      </c>
    </row>
    <row r="45" spans="1:15" s="5" customFormat="1" ht="11.25" customHeight="1">
      <c r="A45" s="6" t="s">
        <v>52</v>
      </c>
      <c r="B45" s="41" t="s">
        <v>274</v>
      </c>
      <c r="C45" s="35" t="s">
        <v>5</v>
      </c>
      <c r="D45" s="42" t="s">
        <v>7</v>
      </c>
      <c r="E45" s="3"/>
      <c r="F45" s="3"/>
      <c r="G45" s="43" t="s">
        <v>171</v>
      </c>
      <c r="H45" s="43"/>
      <c r="I45" s="41" t="str">
        <f t="shared" si="0"/>
        <v>이***</v>
      </c>
      <c r="J45" s="35" t="s">
        <v>228</v>
      </c>
      <c r="K45" s="44">
        <v>5000</v>
      </c>
      <c r="L45" s="4"/>
      <c r="O45" s="62" t="s">
        <v>12</v>
      </c>
    </row>
    <row r="46" spans="1:15" s="5" customFormat="1" ht="11.25" customHeight="1">
      <c r="A46" s="6" t="s">
        <v>53</v>
      </c>
      <c r="B46" s="41" t="s">
        <v>274</v>
      </c>
      <c r="C46" s="35" t="s">
        <v>5</v>
      </c>
      <c r="D46" s="42" t="s">
        <v>7</v>
      </c>
      <c r="E46" s="3"/>
      <c r="F46" s="3"/>
      <c r="G46" s="43" t="s">
        <v>171</v>
      </c>
      <c r="H46" s="43"/>
      <c r="I46" s="41" t="str">
        <f t="shared" si="0"/>
        <v>김***</v>
      </c>
      <c r="J46" s="35" t="s">
        <v>228</v>
      </c>
      <c r="K46" s="44">
        <v>10000</v>
      </c>
      <c r="L46" s="4"/>
      <c r="O46" s="62" t="s">
        <v>17</v>
      </c>
    </row>
    <row r="47" spans="1:15" s="5" customFormat="1" ht="11.25" customHeight="1">
      <c r="A47" s="6" t="s">
        <v>54</v>
      </c>
      <c r="B47" s="41" t="s">
        <v>274</v>
      </c>
      <c r="C47" s="35" t="s">
        <v>5</v>
      </c>
      <c r="D47" s="42" t="s">
        <v>7</v>
      </c>
      <c r="E47" s="3"/>
      <c r="F47" s="3"/>
      <c r="G47" s="43" t="s">
        <v>171</v>
      </c>
      <c r="H47" s="43"/>
      <c r="I47" s="41" t="str">
        <f t="shared" si="0"/>
        <v>서***</v>
      </c>
      <c r="J47" s="35" t="s">
        <v>228</v>
      </c>
      <c r="K47" s="44">
        <v>5000</v>
      </c>
      <c r="L47" s="4"/>
      <c r="O47" s="62" t="s">
        <v>9</v>
      </c>
    </row>
    <row r="48" spans="1:15" s="5" customFormat="1" ht="11.25" customHeight="1">
      <c r="A48" s="6" t="s">
        <v>55</v>
      </c>
      <c r="B48" s="41" t="s">
        <v>275</v>
      </c>
      <c r="C48" s="35" t="s">
        <v>5</v>
      </c>
      <c r="D48" s="42" t="s">
        <v>7</v>
      </c>
      <c r="E48" s="3"/>
      <c r="F48" s="3"/>
      <c r="G48" s="43" t="s">
        <v>171</v>
      </c>
      <c r="H48" s="43"/>
      <c r="I48" s="41" t="str">
        <f t="shared" si="0"/>
        <v>이***</v>
      </c>
      <c r="J48" s="35" t="s">
        <v>228</v>
      </c>
      <c r="K48" s="44">
        <v>10000</v>
      </c>
      <c r="L48" s="4"/>
      <c r="O48" s="62" t="s">
        <v>225</v>
      </c>
    </row>
    <row r="49" spans="1:15" s="5" customFormat="1" ht="11.25" customHeight="1">
      <c r="A49" s="6" t="s">
        <v>56</v>
      </c>
      <c r="B49" s="41" t="s">
        <v>275</v>
      </c>
      <c r="C49" s="35" t="s">
        <v>5</v>
      </c>
      <c r="D49" s="42" t="s">
        <v>7</v>
      </c>
      <c r="E49" s="3"/>
      <c r="F49" s="3"/>
      <c r="G49" s="43" t="s">
        <v>171</v>
      </c>
      <c r="H49" s="43"/>
      <c r="I49" s="41" t="str">
        <f t="shared" si="0"/>
        <v>이***</v>
      </c>
      <c r="J49" s="35" t="s">
        <v>228</v>
      </c>
      <c r="K49" s="44">
        <v>10000</v>
      </c>
      <c r="L49" s="4"/>
      <c r="O49" s="62" t="s">
        <v>14</v>
      </c>
    </row>
    <row r="50" spans="1:15" s="5" customFormat="1" ht="11.25" customHeight="1">
      <c r="A50" s="6" t="s">
        <v>57</v>
      </c>
      <c r="B50" s="41" t="s">
        <v>275</v>
      </c>
      <c r="C50" s="35" t="s">
        <v>5</v>
      </c>
      <c r="D50" s="42" t="s">
        <v>7</v>
      </c>
      <c r="E50" s="3"/>
      <c r="F50" s="3"/>
      <c r="G50" s="43" t="s">
        <v>171</v>
      </c>
      <c r="H50" s="43"/>
      <c r="I50" s="41" t="str">
        <f t="shared" si="0"/>
        <v>이***</v>
      </c>
      <c r="J50" s="35" t="s">
        <v>228</v>
      </c>
      <c r="K50" s="44">
        <v>5000</v>
      </c>
      <c r="L50" s="4"/>
      <c r="O50" s="62" t="s">
        <v>12</v>
      </c>
    </row>
    <row r="51" spans="1:15" s="5" customFormat="1" ht="11.25" customHeight="1">
      <c r="A51" s="6" t="s">
        <v>58</v>
      </c>
      <c r="B51" s="41" t="s">
        <v>275</v>
      </c>
      <c r="C51" s="35" t="s">
        <v>5</v>
      </c>
      <c r="D51" s="42" t="s">
        <v>7</v>
      </c>
      <c r="E51" s="3"/>
      <c r="F51" s="3"/>
      <c r="G51" s="43" t="s">
        <v>171</v>
      </c>
      <c r="H51" s="43"/>
      <c r="I51" s="41" t="str">
        <f t="shared" si="0"/>
        <v>김***</v>
      </c>
      <c r="J51" s="35" t="s">
        <v>228</v>
      </c>
      <c r="K51" s="44">
        <v>10000</v>
      </c>
      <c r="L51" s="36"/>
      <c r="O51" s="62" t="s">
        <v>17</v>
      </c>
    </row>
    <row r="52" spans="1:15" s="5" customFormat="1" ht="11.25" customHeight="1">
      <c r="A52" s="6" t="s">
        <v>59</v>
      </c>
      <c r="B52" s="41" t="s">
        <v>275</v>
      </c>
      <c r="C52" s="35" t="s">
        <v>5</v>
      </c>
      <c r="D52" s="42" t="s">
        <v>7</v>
      </c>
      <c r="E52" s="3"/>
      <c r="F52" s="3"/>
      <c r="G52" s="43" t="s">
        <v>171</v>
      </c>
      <c r="H52" s="43"/>
      <c r="I52" s="41" t="str">
        <f t="shared" si="0"/>
        <v>서***</v>
      </c>
      <c r="J52" s="35" t="s">
        <v>228</v>
      </c>
      <c r="K52" s="44">
        <v>5000</v>
      </c>
      <c r="L52" s="4"/>
      <c r="O52" s="62" t="s">
        <v>9</v>
      </c>
    </row>
    <row r="53" spans="1:15" s="5" customFormat="1" ht="11.25" customHeight="1">
      <c r="A53" s="6" t="s">
        <v>60</v>
      </c>
      <c r="B53" s="41" t="s">
        <v>276</v>
      </c>
      <c r="C53" s="35" t="s">
        <v>5</v>
      </c>
      <c r="D53" s="42" t="s">
        <v>144</v>
      </c>
      <c r="E53" s="3"/>
      <c r="F53" s="3"/>
      <c r="G53" s="43" t="s">
        <v>22</v>
      </c>
      <c r="H53" s="43" t="s">
        <v>22</v>
      </c>
      <c r="I53" s="41" t="str">
        <f t="shared" si="0"/>
        <v>봉***복지회(소관법인)</v>
      </c>
      <c r="J53" s="35" t="s">
        <v>228</v>
      </c>
      <c r="K53" s="44">
        <v>3000000</v>
      </c>
      <c r="L53" s="4"/>
      <c r="O53" s="62" t="s">
        <v>178</v>
      </c>
    </row>
    <row r="54" spans="1:15" s="5" customFormat="1" ht="11.25" customHeight="1">
      <c r="A54" s="6" t="s">
        <v>61</v>
      </c>
      <c r="B54" s="41" t="s">
        <v>277</v>
      </c>
      <c r="C54" s="35" t="s">
        <v>5</v>
      </c>
      <c r="D54" s="42" t="s">
        <v>7</v>
      </c>
      <c r="E54" s="3"/>
      <c r="F54" s="3"/>
      <c r="G54" s="43" t="s">
        <v>171</v>
      </c>
      <c r="H54" s="43"/>
      <c r="I54" s="41" t="str">
        <f t="shared" si="0"/>
        <v>이***</v>
      </c>
      <c r="J54" s="35" t="s">
        <v>228</v>
      </c>
      <c r="K54" s="44">
        <v>10000</v>
      </c>
      <c r="L54" s="4"/>
      <c r="O54" s="62" t="s">
        <v>14</v>
      </c>
    </row>
    <row r="55" spans="1:15" s="5" customFormat="1" ht="11.25" customHeight="1">
      <c r="A55" s="6" t="s">
        <v>62</v>
      </c>
      <c r="B55" s="41" t="s">
        <v>277</v>
      </c>
      <c r="C55" s="35" t="s">
        <v>5</v>
      </c>
      <c r="D55" s="42" t="s">
        <v>7</v>
      </c>
      <c r="E55" s="3"/>
      <c r="F55" s="3"/>
      <c r="G55" s="43" t="s">
        <v>171</v>
      </c>
      <c r="H55" s="43"/>
      <c r="I55" s="41" t="str">
        <f t="shared" si="0"/>
        <v>이***</v>
      </c>
      <c r="J55" s="35" t="s">
        <v>228</v>
      </c>
      <c r="K55" s="44">
        <v>5000</v>
      </c>
      <c r="L55" s="4"/>
      <c r="O55" s="62" t="s">
        <v>12</v>
      </c>
    </row>
    <row r="56" spans="1:15" s="5" customFormat="1" ht="11.25" customHeight="1">
      <c r="A56" s="6" t="s">
        <v>63</v>
      </c>
      <c r="B56" s="41" t="s">
        <v>277</v>
      </c>
      <c r="C56" s="35" t="s">
        <v>5</v>
      </c>
      <c r="D56" s="42" t="s">
        <v>7</v>
      </c>
      <c r="E56" s="3"/>
      <c r="F56" s="3"/>
      <c r="G56" s="43" t="s">
        <v>171</v>
      </c>
      <c r="H56" s="43"/>
      <c r="I56" s="41" t="str">
        <f t="shared" si="0"/>
        <v>김***</v>
      </c>
      <c r="J56" s="35" t="s">
        <v>228</v>
      </c>
      <c r="K56" s="44">
        <v>10000</v>
      </c>
      <c r="L56" s="4"/>
      <c r="O56" s="62" t="s">
        <v>17</v>
      </c>
    </row>
    <row r="57" spans="1:15" s="5" customFormat="1" ht="11.25" customHeight="1">
      <c r="A57" s="6" t="s">
        <v>64</v>
      </c>
      <c r="B57" s="41" t="s">
        <v>277</v>
      </c>
      <c r="C57" s="35" t="s">
        <v>5</v>
      </c>
      <c r="D57" s="42" t="s">
        <v>7</v>
      </c>
      <c r="E57" s="3"/>
      <c r="F57" s="3"/>
      <c r="G57" s="43" t="s">
        <v>171</v>
      </c>
      <c r="H57" s="43"/>
      <c r="I57" s="41" t="str">
        <f t="shared" si="0"/>
        <v>서***</v>
      </c>
      <c r="J57" s="35" t="s">
        <v>228</v>
      </c>
      <c r="K57" s="44">
        <v>5000</v>
      </c>
      <c r="L57" s="4"/>
      <c r="O57" s="62" t="s">
        <v>9</v>
      </c>
    </row>
    <row r="58" spans="1:15" s="5" customFormat="1" ht="11.25" customHeight="1">
      <c r="A58" s="6" t="s">
        <v>65</v>
      </c>
      <c r="B58" s="41" t="s">
        <v>278</v>
      </c>
      <c r="C58" s="35" t="s">
        <v>5</v>
      </c>
      <c r="D58" s="42" t="s">
        <v>7</v>
      </c>
      <c r="E58" s="3"/>
      <c r="F58" s="3"/>
      <c r="G58" s="43" t="s">
        <v>171</v>
      </c>
      <c r="H58" s="43"/>
      <c r="I58" s="41" t="str">
        <f t="shared" si="0"/>
        <v>남***</v>
      </c>
      <c r="J58" s="35" t="s">
        <v>228</v>
      </c>
      <c r="K58" s="44">
        <v>14000</v>
      </c>
      <c r="L58" s="4"/>
      <c r="O58" s="62" t="s">
        <v>287</v>
      </c>
    </row>
    <row r="59" spans="1:15" s="5" customFormat="1" ht="11.25" customHeight="1">
      <c r="A59" s="6" t="s">
        <v>66</v>
      </c>
      <c r="B59" s="41" t="s">
        <v>279</v>
      </c>
      <c r="C59" s="35" t="s">
        <v>5</v>
      </c>
      <c r="D59" s="42" t="s">
        <v>7</v>
      </c>
      <c r="E59" s="3"/>
      <c r="F59" s="3"/>
      <c r="G59" s="43" t="s">
        <v>171</v>
      </c>
      <c r="H59" s="43"/>
      <c r="I59" s="41" t="str">
        <f t="shared" si="0"/>
        <v>박***</v>
      </c>
      <c r="J59" s="35" t="s">
        <v>228</v>
      </c>
      <c r="K59" s="44">
        <v>84000</v>
      </c>
      <c r="L59" s="4"/>
      <c r="O59" s="62" t="s">
        <v>288</v>
      </c>
    </row>
    <row r="60" spans="1:15" s="5" customFormat="1" ht="11.25" customHeight="1">
      <c r="A60" s="6" t="s">
        <v>67</v>
      </c>
      <c r="B60" s="41" t="s">
        <v>280</v>
      </c>
      <c r="C60" s="35" t="s">
        <v>5</v>
      </c>
      <c r="D60" s="42" t="s">
        <v>144</v>
      </c>
      <c r="E60" s="3"/>
      <c r="F60" s="3"/>
      <c r="G60" s="43" t="s">
        <v>22</v>
      </c>
      <c r="H60" s="43" t="s">
        <v>22</v>
      </c>
      <c r="I60" s="41" t="str">
        <f t="shared" si="0"/>
        <v>봉***복지회(소관법인)</v>
      </c>
      <c r="J60" s="35" t="s">
        <v>228</v>
      </c>
      <c r="K60" s="44">
        <v>3000000</v>
      </c>
      <c r="L60" s="4"/>
      <c r="O60" s="62" t="s">
        <v>178</v>
      </c>
    </row>
    <row r="61" spans="1:15" s="5" customFormat="1" ht="11.25" customHeight="1">
      <c r="A61" s="6" t="s">
        <v>68</v>
      </c>
      <c r="B61" s="41" t="s">
        <v>281</v>
      </c>
      <c r="C61" s="35" t="s">
        <v>5</v>
      </c>
      <c r="D61" s="42" t="s">
        <v>7</v>
      </c>
      <c r="E61" s="3"/>
      <c r="F61" s="3"/>
      <c r="G61" s="43" t="s">
        <v>171</v>
      </c>
      <c r="H61" s="43"/>
      <c r="I61" s="41" t="str">
        <f t="shared" si="0"/>
        <v>이***</v>
      </c>
      <c r="J61" s="35" t="s">
        <v>228</v>
      </c>
      <c r="K61" s="44">
        <v>20000</v>
      </c>
      <c r="L61" s="4"/>
      <c r="O61" s="62" t="s">
        <v>225</v>
      </c>
    </row>
    <row r="62" spans="1:15" s="5" customFormat="1" ht="11.25" customHeight="1">
      <c r="A62" s="6" t="s">
        <v>69</v>
      </c>
      <c r="B62" s="41" t="s">
        <v>281</v>
      </c>
      <c r="C62" s="35" t="s">
        <v>5</v>
      </c>
      <c r="D62" s="42" t="s">
        <v>7</v>
      </c>
      <c r="E62" s="3"/>
      <c r="F62" s="3"/>
      <c r="G62" s="43" t="s">
        <v>171</v>
      </c>
      <c r="H62" s="43"/>
      <c r="I62" s="41" t="str">
        <f t="shared" si="0"/>
        <v>이***</v>
      </c>
      <c r="J62" s="35" t="s">
        <v>228</v>
      </c>
      <c r="K62" s="44">
        <v>10000</v>
      </c>
      <c r="L62" s="4"/>
      <c r="O62" s="62" t="s">
        <v>14</v>
      </c>
    </row>
    <row r="63" spans="1:15" s="5" customFormat="1" ht="11.25" customHeight="1">
      <c r="A63" s="6" t="s">
        <v>70</v>
      </c>
      <c r="B63" s="41" t="s">
        <v>281</v>
      </c>
      <c r="C63" s="35" t="s">
        <v>5</v>
      </c>
      <c r="D63" s="42" t="s">
        <v>7</v>
      </c>
      <c r="E63" s="3"/>
      <c r="F63" s="3"/>
      <c r="G63" s="43" t="s">
        <v>171</v>
      </c>
      <c r="H63" s="43"/>
      <c r="I63" s="41" t="str">
        <f t="shared" si="0"/>
        <v>이***</v>
      </c>
      <c r="J63" s="35" t="s">
        <v>228</v>
      </c>
      <c r="K63" s="44">
        <v>5000</v>
      </c>
      <c r="L63" s="4"/>
      <c r="O63" s="62" t="s">
        <v>12</v>
      </c>
    </row>
    <row r="64" spans="1:15" s="5" customFormat="1" ht="11.25" customHeight="1">
      <c r="A64" s="6" t="s">
        <v>71</v>
      </c>
      <c r="B64" s="41" t="s">
        <v>281</v>
      </c>
      <c r="C64" s="35" t="s">
        <v>5</v>
      </c>
      <c r="D64" s="42" t="s">
        <v>7</v>
      </c>
      <c r="E64" s="3"/>
      <c r="F64" s="13"/>
      <c r="G64" s="43" t="s">
        <v>171</v>
      </c>
      <c r="H64" s="43"/>
      <c r="I64" s="41" t="str">
        <f t="shared" si="0"/>
        <v>김***</v>
      </c>
      <c r="J64" s="35" t="s">
        <v>228</v>
      </c>
      <c r="K64" s="44">
        <v>10000</v>
      </c>
      <c r="L64" s="36"/>
      <c r="O64" s="62" t="s">
        <v>17</v>
      </c>
    </row>
    <row r="65" spans="1:15" s="5" customFormat="1" ht="11.25" customHeight="1">
      <c r="A65" s="6" t="s">
        <v>72</v>
      </c>
      <c r="B65" s="41" t="s">
        <v>281</v>
      </c>
      <c r="C65" s="35" t="s">
        <v>5</v>
      </c>
      <c r="D65" s="42" t="s">
        <v>7</v>
      </c>
      <c r="E65" s="3"/>
      <c r="F65" s="13"/>
      <c r="G65" s="43" t="s">
        <v>171</v>
      </c>
      <c r="H65" s="43"/>
      <c r="I65" s="41" t="str">
        <f t="shared" si="0"/>
        <v>서***</v>
      </c>
      <c r="J65" s="35" t="s">
        <v>228</v>
      </c>
      <c r="K65" s="44">
        <v>5000</v>
      </c>
      <c r="L65" s="4"/>
      <c r="O65" s="62" t="s">
        <v>9</v>
      </c>
    </row>
    <row r="66" spans="1:15" s="5" customFormat="1" ht="11.25" customHeight="1">
      <c r="A66" s="6" t="s">
        <v>73</v>
      </c>
      <c r="B66" s="41" t="s">
        <v>282</v>
      </c>
      <c r="C66" s="35" t="s">
        <v>5</v>
      </c>
      <c r="D66" s="42" t="s">
        <v>286</v>
      </c>
      <c r="E66" s="3"/>
      <c r="F66" s="13"/>
      <c r="G66" s="43" t="s">
        <v>22</v>
      </c>
      <c r="H66" s="43" t="s">
        <v>22</v>
      </c>
      <c r="I66" s="41" t="str">
        <f t="shared" si="0"/>
        <v>사***법인 우양</v>
      </c>
      <c r="J66" s="35" t="s">
        <v>229</v>
      </c>
      <c r="K66" s="44">
        <v>512000</v>
      </c>
      <c r="L66" s="4"/>
      <c r="O66" s="62" t="s">
        <v>289</v>
      </c>
    </row>
    <row r="67" spans="1:15" s="5" customFormat="1" ht="11.25" customHeight="1">
      <c r="A67" s="6" t="s">
        <v>74</v>
      </c>
      <c r="B67" s="41" t="s">
        <v>283</v>
      </c>
      <c r="C67" s="35" t="s">
        <v>5</v>
      </c>
      <c r="D67" s="42" t="s">
        <v>144</v>
      </c>
      <c r="E67" s="3"/>
      <c r="F67" s="13"/>
      <c r="G67" s="43" t="s">
        <v>171</v>
      </c>
      <c r="H67" s="43" t="s">
        <v>171</v>
      </c>
      <c r="I67" s="41" t="str">
        <f t="shared" si="0"/>
        <v>(***산은행</v>
      </c>
      <c r="J67" s="35" t="s">
        <v>228</v>
      </c>
      <c r="K67" s="44">
        <v>96</v>
      </c>
      <c r="L67" s="4"/>
      <c r="O67" s="62" t="s">
        <v>170</v>
      </c>
    </row>
    <row r="68" spans="1:15" s="5" customFormat="1" ht="11.25" customHeight="1">
      <c r="A68" s="6" t="s">
        <v>75</v>
      </c>
      <c r="B68" s="41" t="s">
        <v>283</v>
      </c>
      <c r="C68" s="35" t="s">
        <v>5</v>
      </c>
      <c r="D68" s="42" t="s">
        <v>144</v>
      </c>
      <c r="E68" s="3"/>
      <c r="F68" s="13"/>
      <c r="G68" s="43" t="s">
        <v>171</v>
      </c>
      <c r="H68" s="43" t="s">
        <v>171</v>
      </c>
      <c r="I68" s="41" t="str">
        <f t="shared" si="0"/>
        <v>(***산은행</v>
      </c>
      <c r="J68" s="35" t="s">
        <v>229</v>
      </c>
      <c r="K68" s="44">
        <v>76</v>
      </c>
      <c r="L68" s="4"/>
      <c r="O68" s="62" t="s">
        <v>170</v>
      </c>
    </row>
    <row r="69" spans="1:15" s="5" customFormat="1" ht="11.25" customHeight="1">
      <c r="A69" s="6" t="s">
        <v>76</v>
      </c>
      <c r="B69" s="41" t="s">
        <v>284</v>
      </c>
      <c r="C69" s="35" t="s">
        <v>5</v>
      </c>
      <c r="D69" s="42" t="s">
        <v>7</v>
      </c>
      <c r="E69" s="3"/>
      <c r="F69" s="13"/>
      <c r="G69" s="43" t="s">
        <v>171</v>
      </c>
      <c r="H69" s="43"/>
      <c r="I69" s="41" t="str">
        <f aca="true" t="shared" si="1" ref="I69:I78">REPLACE(O69,2,3,"***")</f>
        <v>이***</v>
      </c>
      <c r="J69" s="35" t="s">
        <v>228</v>
      </c>
      <c r="K69" s="44">
        <v>10000</v>
      </c>
      <c r="L69" s="4"/>
      <c r="O69" s="62" t="s">
        <v>225</v>
      </c>
    </row>
    <row r="70" spans="1:15" s="5" customFormat="1" ht="11.25" customHeight="1">
      <c r="A70" s="6" t="s">
        <v>77</v>
      </c>
      <c r="B70" s="41" t="s">
        <v>284</v>
      </c>
      <c r="C70" s="35" t="s">
        <v>5</v>
      </c>
      <c r="D70" s="42" t="s">
        <v>7</v>
      </c>
      <c r="E70" s="3"/>
      <c r="F70" s="13"/>
      <c r="G70" s="43" t="s">
        <v>171</v>
      </c>
      <c r="H70" s="43"/>
      <c r="I70" s="41" t="str">
        <f t="shared" si="1"/>
        <v>이***</v>
      </c>
      <c r="J70" s="35" t="s">
        <v>228</v>
      </c>
      <c r="K70" s="44">
        <v>10000</v>
      </c>
      <c r="L70" s="4"/>
      <c r="O70" s="62" t="s">
        <v>14</v>
      </c>
    </row>
    <row r="71" spans="1:15" s="5" customFormat="1" ht="11.25" customHeight="1">
      <c r="A71" s="6" t="s">
        <v>78</v>
      </c>
      <c r="B71" s="41" t="s">
        <v>284</v>
      </c>
      <c r="C71" s="35" t="s">
        <v>5</v>
      </c>
      <c r="D71" s="42" t="s">
        <v>7</v>
      </c>
      <c r="E71" s="3"/>
      <c r="F71" s="13"/>
      <c r="G71" s="43" t="s">
        <v>171</v>
      </c>
      <c r="H71" s="43"/>
      <c r="I71" s="41" t="str">
        <f t="shared" si="1"/>
        <v>이***</v>
      </c>
      <c r="J71" s="35" t="s">
        <v>228</v>
      </c>
      <c r="K71" s="44">
        <v>5000</v>
      </c>
      <c r="L71" s="4"/>
      <c r="O71" s="62" t="s">
        <v>12</v>
      </c>
    </row>
    <row r="72" spans="1:15" s="5" customFormat="1" ht="11.25" customHeight="1">
      <c r="A72" s="6" t="s">
        <v>79</v>
      </c>
      <c r="B72" s="41" t="s">
        <v>284</v>
      </c>
      <c r="C72" s="35" t="s">
        <v>5</v>
      </c>
      <c r="D72" s="42" t="s">
        <v>7</v>
      </c>
      <c r="E72" s="3"/>
      <c r="F72" s="13"/>
      <c r="G72" s="43" t="s">
        <v>171</v>
      </c>
      <c r="H72" s="43"/>
      <c r="I72" s="41" t="str">
        <f t="shared" si="1"/>
        <v>김***</v>
      </c>
      <c r="J72" s="35" t="s">
        <v>228</v>
      </c>
      <c r="K72" s="44">
        <v>10000</v>
      </c>
      <c r="L72" s="4"/>
      <c r="O72" s="62" t="s">
        <v>17</v>
      </c>
    </row>
    <row r="73" spans="1:15" s="5" customFormat="1" ht="11.25" customHeight="1">
      <c r="A73" s="6" t="s">
        <v>80</v>
      </c>
      <c r="B73" s="41" t="s">
        <v>284</v>
      </c>
      <c r="C73" s="35" t="s">
        <v>5</v>
      </c>
      <c r="D73" s="42" t="s">
        <v>7</v>
      </c>
      <c r="E73" s="3"/>
      <c r="F73" s="13"/>
      <c r="G73" s="43" t="s">
        <v>171</v>
      </c>
      <c r="H73" s="43"/>
      <c r="I73" s="41" t="str">
        <f t="shared" si="1"/>
        <v>서***</v>
      </c>
      <c r="J73" s="35" t="s">
        <v>228</v>
      </c>
      <c r="K73" s="44">
        <v>5000</v>
      </c>
      <c r="L73" s="4"/>
      <c r="O73" s="62" t="s">
        <v>9</v>
      </c>
    </row>
    <row r="74" spans="1:15" s="5" customFormat="1" ht="11.25" customHeight="1">
      <c r="A74" s="6" t="s">
        <v>81</v>
      </c>
      <c r="B74" s="41" t="s">
        <v>285</v>
      </c>
      <c r="C74" s="35" t="s">
        <v>5</v>
      </c>
      <c r="D74" s="42" t="s">
        <v>7</v>
      </c>
      <c r="E74" s="3"/>
      <c r="F74" s="13"/>
      <c r="G74" s="43" t="s">
        <v>171</v>
      </c>
      <c r="H74" s="43"/>
      <c r="I74" s="41" t="str">
        <f t="shared" si="1"/>
        <v>이***</v>
      </c>
      <c r="J74" s="35" t="s">
        <v>228</v>
      </c>
      <c r="K74" s="44">
        <v>10000</v>
      </c>
      <c r="L74" s="36"/>
      <c r="O74" s="62" t="s">
        <v>225</v>
      </c>
    </row>
    <row r="75" spans="1:15" s="5" customFormat="1" ht="11.25" customHeight="1">
      <c r="A75" s="6" t="s">
        <v>82</v>
      </c>
      <c r="B75" s="41" t="s">
        <v>285</v>
      </c>
      <c r="C75" s="35" t="s">
        <v>5</v>
      </c>
      <c r="D75" s="42" t="s">
        <v>7</v>
      </c>
      <c r="E75" s="3"/>
      <c r="F75" s="13"/>
      <c r="G75" s="43" t="s">
        <v>171</v>
      </c>
      <c r="H75" s="43"/>
      <c r="I75" s="41" t="str">
        <f t="shared" si="1"/>
        <v>이***</v>
      </c>
      <c r="J75" s="35" t="s">
        <v>228</v>
      </c>
      <c r="K75" s="44">
        <v>10000</v>
      </c>
      <c r="L75" s="4"/>
      <c r="O75" s="62" t="s">
        <v>14</v>
      </c>
    </row>
    <row r="76" spans="1:15" s="5" customFormat="1" ht="11.25" customHeight="1">
      <c r="A76" s="6" t="s">
        <v>83</v>
      </c>
      <c r="B76" s="41" t="s">
        <v>285</v>
      </c>
      <c r="C76" s="35" t="s">
        <v>5</v>
      </c>
      <c r="D76" s="42" t="s">
        <v>7</v>
      </c>
      <c r="E76" s="3"/>
      <c r="F76" s="13"/>
      <c r="G76" s="43" t="s">
        <v>171</v>
      </c>
      <c r="H76" s="43"/>
      <c r="I76" s="41" t="str">
        <f t="shared" si="1"/>
        <v>이***</v>
      </c>
      <c r="J76" s="35" t="s">
        <v>228</v>
      </c>
      <c r="K76" s="44">
        <v>5000</v>
      </c>
      <c r="L76" s="4"/>
      <c r="O76" s="62" t="s">
        <v>12</v>
      </c>
    </row>
    <row r="77" spans="1:15" s="5" customFormat="1" ht="11.25" customHeight="1">
      <c r="A77" s="6" t="s">
        <v>84</v>
      </c>
      <c r="B77" s="41" t="s">
        <v>285</v>
      </c>
      <c r="C77" s="35" t="s">
        <v>5</v>
      </c>
      <c r="D77" s="42" t="s">
        <v>7</v>
      </c>
      <c r="E77" s="3"/>
      <c r="F77" s="13"/>
      <c r="G77" s="43" t="s">
        <v>171</v>
      </c>
      <c r="H77" s="43"/>
      <c r="I77" s="41" t="str">
        <f t="shared" si="1"/>
        <v>김***</v>
      </c>
      <c r="J77" s="35" t="s">
        <v>228</v>
      </c>
      <c r="K77" s="44">
        <v>10000</v>
      </c>
      <c r="L77" s="4"/>
      <c r="O77" s="62" t="s">
        <v>17</v>
      </c>
    </row>
    <row r="78" spans="1:15" s="5" customFormat="1" ht="11.25" customHeight="1">
      <c r="A78" s="6" t="s">
        <v>85</v>
      </c>
      <c r="B78" s="41" t="s">
        <v>285</v>
      </c>
      <c r="C78" s="35" t="s">
        <v>5</v>
      </c>
      <c r="D78" s="42" t="s">
        <v>7</v>
      </c>
      <c r="E78" s="3"/>
      <c r="F78" s="13"/>
      <c r="G78" s="43" t="s">
        <v>171</v>
      </c>
      <c r="H78" s="43"/>
      <c r="I78" s="41" t="str">
        <f t="shared" si="1"/>
        <v>서***</v>
      </c>
      <c r="J78" s="35" t="s">
        <v>228</v>
      </c>
      <c r="K78" s="44">
        <v>5000</v>
      </c>
      <c r="L78" s="4"/>
      <c r="O78" s="62" t="s">
        <v>9</v>
      </c>
    </row>
    <row r="79" spans="1:15" s="5" customFormat="1" ht="19.5" customHeight="1">
      <c r="A79" s="54" t="s">
        <v>290</v>
      </c>
      <c r="B79" s="54"/>
      <c r="C79" s="54"/>
      <c r="D79" s="54"/>
      <c r="E79" s="54"/>
      <c r="F79" s="54"/>
      <c r="G79" s="54"/>
      <c r="H79" s="54"/>
      <c r="I79" s="54"/>
      <c r="J79" s="54"/>
      <c r="K79" s="45">
        <f>SUM(K3:K78)</f>
        <v>21634609</v>
      </c>
      <c r="L79" s="37"/>
      <c r="O79" s="61"/>
    </row>
    <row r="80" ht="13.5" customHeight="1">
      <c r="G80" s="12"/>
    </row>
  </sheetData>
  <sheetProtection/>
  <mergeCells count="2">
    <mergeCell ref="A1:L1"/>
    <mergeCell ref="A79:J79"/>
  </mergeCells>
  <printOptions horizontalCentered="1"/>
  <pageMargins left="0.5905511811023623" right="0.5905511811023623" top="0.31496062992125984" bottom="0.1968503937007874" header="0" footer="0"/>
  <pageSetup horizontalDpi="300" verticalDpi="300" orientation="landscape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5"/>
  <sheetViews>
    <sheetView zoomScaleSheetLayoutView="75" zoomScalePageLayoutView="0" workbookViewId="0" topLeftCell="A1">
      <selection activeCell="H17" sqref="H17"/>
    </sheetView>
  </sheetViews>
  <sheetFormatPr defaultColWidth="8.88671875" defaultRowHeight="13.5"/>
  <cols>
    <col min="1" max="1" width="3.88671875" style="10" customWidth="1"/>
    <col min="2" max="2" width="10.21484375" style="10" customWidth="1"/>
    <col min="3" max="3" width="14.3359375" style="10" customWidth="1"/>
    <col min="4" max="4" width="9.3359375" style="11" customWidth="1"/>
    <col min="5" max="5" width="9.5546875" style="11" customWidth="1"/>
    <col min="6" max="6" width="4.21484375" style="10" customWidth="1"/>
    <col min="7" max="7" width="7.6640625" style="11" customWidth="1"/>
    <col min="8" max="8" width="7.5546875" style="11" customWidth="1"/>
    <col min="9" max="9" width="15.4453125" style="11" customWidth="1"/>
    <col min="10" max="11" width="15.6640625" style="11" customWidth="1"/>
    <col min="12" max="12" width="5.88671875" style="11" customWidth="1"/>
    <col min="13" max="13" width="5.99609375" style="11" customWidth="1"/>
    <col min="14" max="14" width="11.3359375" style="11" customWidth="1"/>
    <col min="15" max="15" width="17.5546875" style="11" customWidth="1"/>
    <col min="16" max="16384" width="8.88671875" style="10" customWidth="1"/>
  </cols>
  <sheetData>
    <row r="1" spans="1:15" ht="65.25" customHeight="1">
      <c r="A1" s="55" t="s">
        <v>136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</row>
    <row r="2" spans="1:15" s="5" customFormat="1" ht="24" customHeight="1">
      <c r="A2" s="1" t="s">
        <v>127</v>
      </c>
      <c r="B2" s="1" t="s">
        <v>128</v>
      </c>
      <c r="C2" s="1" t="s">
        <v>137</v>
      </c>
      <c r="D2" s="1" t="s">
        <v>138</v>
      </c>
      <c r="E2" s="1" t="s">
        <v>131</v>
      </c>
      <c r="F2" s="1" t="s">
        <v>139</v>
      </c>
      <c r="G2" s="1" t="s">
        <v>133</v>
      </c>
      <c r="H2" s="1" t="s">
        <v>134</v>
      </c>
      <c r="I2" s="1" t="s">
        <v>1</v>
      </c>
      <c r="J2" s="1" t="s">
        <v>2</v>
      </c>
      <c r="K2" s="1" t="s">
        <v>140</v>
      </c>
      <c r="L2" s="1" t="s">
        <v>141</v>
      </c>
      <c r="M2" s="1" t="s">
        <v>142</v>
      </c>
      <c r="N2" s="1" t="s">
        <v>143</v>
      </c>
      <c r="O2" s="1" t="s">
        <v>3</v>
      </c>
    </row>
    <row r="3" spans="1:19" s="5" customFormat="1" ht="13.5" customHeight="1">
      <c r="A3" s="6" t="s">
        <v>4</v>
      </c>
      <c r="B3" s="43" t="s">
        <v>507</v>
      </c>
      <c r="C3" s="33" t="s">
        <v>5</v>
      </c>
      <c r="D3" s="41" t="s">
        <v>144</v>
      </c>
      <c r="E3" s="3"/>
      <c r="F3" s="3"/>
      <c r="G3" s="41" t="s">
        <v>171</v>
      </c>
      <c r="H3" s="41" t="s">
        <v>171</v>
      </c>
      <c r="I3" s="63" t="str">
        <f>REPLACE(S3,2,3,"**")</f>
        <v>명**</v>
      </c>
      <c r="J3" s="41" t="s">
        <v>147</v>
      </c>
      <c r="K3" s="41" t="s">
        <v>147</v>
      </c>
      <c r="L3" s="47">
        <v>4</v>
      </c>
      <c r="M3" s="41" t="s">
        <v>148</v>
      </c>
      <c r="N3" s="37">
        <v>600000</v>
      </c>
      <c r="O3" s="41"/>
      <c r="S3" s="64" t="s">
        <v>146</v>
      </c>
    </row>
    <row r="4" spans="1:19" s="5" customFormat="1" ht="13.5" customHeight="1">
      <c r="A4" s="6" t="s">
        <v>6</v>
      </c>
      <c r="B4" s="43" t="s">
        <v>301</v>
      </c>
      <c r="C4" s="33" t="s">
        <v>5</v>
      </c>
      <c r="D4" s="41" t="s">
        <v>7</v>
      </c>
      <c r="E4" s="3"/>
      <c r="F4" s="3"/>
      <c r="G4" s="41" t="s">
        <v>171</v>
      </c>
      <c r="H4" s="41" t="s">
        <v>171</v>
      </c>
      <c r="I4" s="63" t="str">
        <f aca="true" t="shared" si="0" ref="I4:I34">REPLACE(S4,2,3,"**")</f>
        <v>최**</v>
      </c>
      <c r="J4" s="41" t="s">
        <v>232</v>
      </c>
      <c r="K4" s="41" t="s">
        <v>232</v>
      </c>
      <c r="L4" s="47">
        <v>2</v>
      </c>
      <c r="M4" s="41" t="s">
        <v>150</v>
      </c>
      <c r="N4" s="37">
        <v>160000</v>
      </c>
      <c r="O4" s="41"/>
      <c r="S4" s="64" t="s">
        <v>211</v>
      </c>
    </row>
    <row r="5" spans="1:19" s="5" customFormat="1" ht="13.5" customHeight="1">
      <c r="A5" s="6" t="s">
        <v>8</v>
      </c>
      <c r="B5" s="43" t="s">
        <v>301</v>
      </c>
      <c r="C5" s="33" t="s">
        <v>5</v>
      </c>
      <c r="D5" s="41" t="s">
        <v>7</v>
      </c>
      <c r="E5" s="3"/>
      <c r="F5" s="3"/>
      <c r="G5" s="41" t="s">
        <v>171</v>
      </c>
      <c r="H5" s="41" t="s">
        <v>171</v>
      </c>
      <c r="I5" s="63" t="str">
        <f t="shared" si="0"/>
        <v>최**</v>
      </c>
      <c r="J5" s="41" t="s">
        <v>230</v>
      </c>
      <c r="K5" s="41" t="s">
        <v>230</v>
      </c>
      <c r="L5" s="47">
        <v>2</v>
      </c>
      <c r="M5" s="41" t="s">
        <v>150</v>
      </c>
      <c r="N5" s="37">
        <v>384000</v>
      </c>
      <c r="O5" s="41"/>
      <c r="S5" s="64" t="s">
        <v>211</v>
      </c>
    </row>
    <row r="6" spans="1:19" s="5" customFormat="1" ht="13.5" customHeight="1">
      <c r="A6" s="6" t="s">
        <v>10</v>
      </c>
      <c r="B6" s="43" t="s">
        <v>301</v>
      </c>
      <c r="C6" s="33" t="s">
        <v>5</v>
      </c>
      <c r="D6" s="41" t="s">
        <v>7</v>
      </c>
      <c r="E6" s="3"/>
      <c r="F6" s="3"/>
      <c r="G6" s="41" t="s">
        <v>171</v>
      </c>
      <c r="H6" s="41" t="s">
        <v>171</v>
      </c>
      <c r="I6" s="63" t="str">
        <f t="shared" si="0"/>
        <v>최**</v>
      </c>
      <c r="J6" s="41" t="s">
        <v>210</v>
      </c>
      <c r="K6" s="41" t="s">
        <v>210</v>
      </c>
      <c r="L6" s="47">
        <v>8</v>
      </c>
      <c r="M6" s="41" t="s">
        <v>150</v>
      </c>
      <c r="N6" s="37">
        <v>400000</v>
      </c>
      <c r="O6" s="41"/>
      <c r="S6" s="64" t="s">
        <v>211</v>
      </c>
    </row>
    <row r="7" spans="1:19" s="5" customFormat="1" ht="13.5" customHeight="1">
      <c r="A7" s="6" t="s">
        <v>11</v>
      </c>
      <c r="B7" s="43" t="s">
        <v>260</v>
      </c>
      <c r="C7" s="33" t="s">
        <v>5</v>
      </c>
      <c r="D7" s="41" t="s">
        <v>144</v>
      </c>
      <c r="E7" s="3"/>
      <c r="F7" s="3"/>
      <c r="G7" s="41" t="s">
        <v>171</v>
      </c>
      <c r="H7" s="41" t="s">
        <v>171</v>
      </c>
      <c r="I7" s="63" t="str">
        <f t="shared" si="0"/>
        <v>소**원</v>
      </c>
      <c r="J7" s="41" t="s">
        <v>147</v>
      </c>
      <c r="K7" s="41" t="s">
        <v>147</v>
      </c>
      <c r="L7" s="47">
        <v>4</v>
      </c>
      <c r="M7" s="41" t="s">
        <v>148</v>
      </c>
      <c r="N7" s="37">
        <v>600000</v>
      </c>
      <c r="O7" s="41"/>
      <c r="S7" s="64" t="s">
        <v>149</v>
      </c>
    </row>
    <row r="8" spans="1:19" s="5" customFormat="1" ht="13.5" customHeight="1">
      <c r="A8" s="6" t="s">
        <v>13</v>
      </c>
      <c r="B8" s="43" t="s">
        <v>508</v>
      </c>
      <c r="C8" s="33" t="s">
        <v>5</v>
      </c>
      <c r="D8" s="41" t="s">
        <v>7</v>
      </c>
      <c r="E8" s="3"/>
      <c r="F8" s="3"/>
      <c r="G8" s="41" t="s">
        <v>171</v>
      </c>
      <c r="H8" s="41" t="s">
        <v>171</v>
      </c>
      <c r="I8" s="63" t="str">
        <f t="shared" si="0"/>
        <v>최**</v>
      </c>
      <c r="J8" s="41" t="s">
        <v>232</v>
      </c>
      <c r="K8" s="41" t="s">
        <v>232</v>
      </c>
      <c r="L8" s="47">
        <v>3</v>
      </c>
      <c r="M8" s="41" t="s">
        <v>150</v>
      </c>
      <c r="N8" s="37">
        <v>240000</v>
      </c>
      <c r="O8" s="41"/>
      <c r="S8" s="64" t="s">
        <v>211</v>
      </c>
    </row>
    <row r="9" spans="1:19" s="5" customFormat="1" ht="13.5" customHeight="1">
      <c r="A9" s="6" t="s">
        <v>15</v>
      </c>
      <c r="B9" s="43" t="s">
        <v>508</v>
      </c>
      <c r="C9" s="33" t="s">
        <v>5</v>
      </c>
      <c r="D9" s="41" t="s">
        <v>7</v>
      </c>
      <c r="E9" s="3"/>
      <c r="F9" s="3"/>
      <c r="G9" s="41" t="s">
        <v>171</v>
      </c>
      <c r="H9" s="41" t="s">
        <v>171</v>
      </c>
      <c r="I9" s="63" t="str">
        <f t="shared" si="0"/>
        <v>최**</v>
      </c>
      <c r="J9" s="41" t="s">
        <v>525</v>
      </c>
      <c r="K9" s="41" t="s">
        <v>525</v>
      </c>
      <c r="L9" s="47">
        <v>2</v>
      </c>
      <c r="M9" s="41" t="s">
        <v>150</v>
      </c>
      <c r="N9" s="37">
        <v>400000</v>
      </c>
      <c r="O9" s="41"/>
      <c r="S9" s="64" t="s">
        <v>211</v>
      </c>
    </row>
    <row r="10" spans="1:19" s="5" customFormat="1" ht="13.5" customHeight="1">
      <c r="A10" s="6" t="s">
        <v>16</v>
      </c>
      <c r="B10" s="43" t="s">
        <v>509</v>
      </c>
      <c r="C10" s="33" t="s">
        <v>5</v>
      </c>
      <c r="D10" s="41" t="s">
        <v>144</v>
      </c>
      <c r="E10" s="3"/>
      <c r="F10" s="3"/>
      <c r="G10" s="41" t="s">
        <v>171</v>
      </c>
      <c r="H10" s="41" t="s">
        <v>171</v>
      </c>
      <c r="I10" s="63" t="str">
        <f t="shared" si="0"/>
        <v>명**</v>
      </c>
      <c r="J10" s="41" t="s">
        <v>147</v>
      </c>
      <c r="K10" s="41" t="s">
        <v>147</v>
      </c>
      <c r="L10" s="47">
        <v>4</v>
      </c>
      <c r="M10" s="41" t="s">
        <v>148</v>
      </c>
      <c r="N10" s="37">
        <v>600000</v>
      </c>
      <c r="O10" s="41"/>
      <c r="S10" s="64" t="s">
        <v>146</v>
      </c>
    </row>
    <row r="11" spans="1:19" s="5" customFormat="1" ht="13.5" customHeight="1">
      <c r="A11" s="6" t="s">
        <v>18</v>
      </c>
      <c r="B11" s="43" t="s">
        <v>510</v>
      </c>
      <c r="C11" s="33" t="s">
        <v>5</v>
      </c>
      <c r="D11" s="41" t="s">
        <v>144</v>
      </c>
      <c r="E11" s="3"/>
      <c r="F11" s="3"/>
      <c r="G11" s="41" t="s">
        <v>171</v>
      </c>
      <c r="H11" s="41" t="s">
        <v>171</v>
      </c>
      <c r="I11" s="63" t="str">
        <f t="shared" si="0"/>
        <v>소**원</v>
      </c>
      <c r="J11" s="41" t="s">
        <v>147</v>
      </c>
      <c r="K11" s="41" t="s">
        <v>147</v>
      </c>
      <c r="L11" s="47">
        <v>4</v>
      </c>
      <c r="M11" s="41" t="s">
        <v>148</v>
      </c>
      <c r="N11" s="37">
        <v>600000</v>
      </c>
      <c r="O11" s="41"/>
      <c r="S11" s="64" t="s">
        <v>149</v>
      </c>
    </row>
    <row r="12" spans="1:19" s="5" customFormat="1" ht="13.5" customHeight="1">
      <c r="A12" s="6" t="s">
        <v>19</v>
      </c>
      <c r="B12" s="43" t="s">
        <v>511</v>
      </c>
      <c r="C12" s="33" t="s">
        <v>5</v>
      </c>
      <c r="D12" s="41" t="s">
        <v>7</v>
      </c>
      <c r="E12" s="3"/>
      <c r="F12" s="3"/>
      <c r="G12" s="41" t="s">
        <v>171</v>
      </c>
      <c r="H12" s="41" t="s">
        <v>171</v>
      </c>
      <c r="I12" s="63" t="str">
        <f t="shared" si="0"/>
        <v>최**</v>
      </c>
      <c r="J12" s="41" t="s">
        <v>232</v>
      </c>
      <c r="K12" s="41" t="s">
        <v>232</v>
      </c>
      <c r="L12" s="47">
        <v>3</v>
      </c>
      <c r="M12" s="41" t="s">
        <v>150</v>
      </c>
      <c r="N12" s="37">
        <v>240000</v>
      </c>
      <c r="O12" s="41"/>
      <c r="S12" s="64" t="s">
        <v>211</v>
      </c>
    </row>
    <row r="13" spans="1:19" s="5" customFormat="1" ht="13.5" customHeight="1">
      <c r="A13" s="6" t="s">
        <v>20</v>
      </c>
      <c r="B13" s="43" t="s">
        <v>511</v>
      </c>
      <c r="C13" s="33" t="s">
        <v>5</v>
      </c>
      <c r="D13" s="41" t="s">
        <v>7</v>
      </c>
      <c r="E13" s="3"/>
      <c r="F13" s="3"/>
      <c r="G13" s="41" t="s">
        <v>171</v>
      </c>
      <c r="H13" s="41" t="s">
        <v>171</v>
      </c>
      <c r="I13" s="63" t="str">
        <f t="shared" si="0"/>
        <v>최**</v>
      </c>
      <c r="J13" s="41" t="s">
        <v>230</v>
      </c>
      <c r="K13" s="41" t="s">
        <v>230</v>
      </c>
      <c r="L13" s="47">
        <v>2</v>
      </c>
      <c r="M13" s="41" t="s">
        <v>150</v>
      </c>
      <c r="N13" s="37">
        <v>384000</v>
      </c>
      <c r="O13" s="41"/>
      <c r="S13" s="64" t="s">
        <v>211</v>
      </c>
    </row>
    <row r="14" spans="1:19" s="5" customFormat="1" ht="13.5" customHeight="1">
      <c r="A14" s="6" t="s">
        <v>21</v>
      </c>
      <c r="B14" s="43" t="s">
        <v>512</v>
      </c>
      <c r="C14" s="33" t="s">
        <v>5</v>
      </c>
      <c r="D14" s="41" t="s">
        <v>144</v>
      </c>
      <c r="E14" s="3"/>
      <c r="F14" s="3"/>
      <c r="G14" s="41" t="s">
        <v>171</v>
      </c>
      <c r="H14" s="41" t="s">
        <v>171</v>
      </c>
      <c r="I14" s="63" t="str">
        <f t="shared" si="0"/>
        <v>소**원</v>
      </c>
      <c r="J14" s="41" t="s">
        <v>147</v>
      </c>
      <c r="K14" s="41" t="s">
        <v>147</v>
      </c>
      <c r="L14" s="47">
        <v>4</v>
      </c>
      <c r="M14" s="41" t="s">
        <v>148</v>
      </c>
      <c r="N14" s="37">
        <v>600000</v>
      </c>
      <c r="O14" s="41"/>
      <c r="S14" s="64" t="s">
        <v>149</v>
      </c>
    </row>
    <row r="15" spans="1:19" s="5" customFormat="1" ht="13.5" customHeight="1">
      <c r="A15" s="6" t="s">
        <v>23</v>
      </c>
      <c r="B15" s="43" t="s">
        <v>318</v>
      </c>
      <c r="C15" s="33" t="s">
        <v>5</v>
      </c>
      <c r="D15" s="41" t="s">
        <v>7</v>
      </c>
      <c r="E15" s="3"/>
      <c r="F15" s="3"/>
      <c r="G15" s="41" t="s">
        <v>171</v>
      </c>
      <c r="H15" s="41" t="s">
        <v>171</v>
      </c>
      <c r="I15" s="63" t="str">
        <f t="shared" si="0"/>
        <v>최**</v>
      </c>
      <c r="J15" s="41" t="s">
        <v>525</v>
      </c>
      <c r="K15" s="41" t="s">
        <v>525</v>
      </c>
      <c r="L15" s="47">
        <v>2</v>
      </c>
      <c r="M15" s="41" t="s">
        <v>150</v>
      </c>
      <c r="N15" s="37">
        <v>400000</v>
      </c>
      <c r="O15" s="41"/>
      <c r="S15" s="64" t="s">
        <v>211</v>
      </c>
    </row>
    <row r="16" spans="1:19" s="5" customFormat="1" ht="13.5" customHeight="1">
      <c r="A16" s="6" t="s">
        <v>24</v>
      </c>
      <c r="B16" s="43" t="s">
        <v>318</v>
      </c>
      <c r="C16" s="33" t="s">
        <v>5</v>
      </c>
      <c r="D16" s="41" t="s">
        <v>7</v>
      </c>
      <c r="E16" s="3"/>
      <c r="F16" s="3"/>
      <c r="G16" s="41" t="s">
        <v>171</v>
      </c>
      <c r="H16" s="41" t="s">
        <v>171</v>
      </c>
      <c r="I16" s="63" t="str">
        <f t="shared" si="0"/>
        <v>최**</v>
      </c>
      <c r="J16" s="41" t="s">
        <v>526</v>
      </c>
      <c r="K16" s="41" t="s">
        <v>526</v>
      </c>
      <c r="L16" s="47">
        <v>1</v>
      </c>
      <c r="M16" s="41" t="s">
        <v>150</v>
      </c>
      <c r="N16" s="37">
        <v>240000</v>
      </c>
      <c r="O16" s="41"/>
      <c r="P16" s="38"/>
      <c r="S16" s="64" t="s">
        <v>211</v>
      </c>
    </row>
    <row r="17" spans="1:19" s="5" customFormat="1" ht="13.5" customHeight="1">
      <c r="A17" s="6" t="s">
        <v>25</v>
      </c>
      <c r="B17" s="43" t="s">
        <v>513</v>
      </c>
      <c r="C17" s="33" t="s">
        <v>5</v>
      </c>
      <c r="D17" s="41" t="s">
        <v>144</v>
      </c>
      <c r="E17" s="3"/>
      <c r="F17" s="3"/>
      <c r="G17" s="41" t="s">
        <v>171</v>
      </c>
      <c r="H17" s="41" t="s">
        <v>171</v>
      </c>
      <c r="I17" s="63" t="str">
        <f t="shared" si="0"/>
        <v>소**원</v>
      </c>
      <c r="J17" s="41" t="s">
        <v>147</v>
      </c>
      <c r="K17" s="41" t="s">
        <v>147</v>
      </c>
      <c r="L17" s="47">
        <v>4</v>
      </c>
      <c r="M17" s="41" t="s">
        <v>148</v>
      </c>
      <c r="N17" s="37">
        <v>600000</v>
      </c>
      <c r="O17" s="41"/>
      <c r="S17" s="64" t="s">
        <v>149</v>
      </c>
    </row>
    <row r="18" spans="1:19" s="5" customFormat="1" ht="13.5" customHeight="1">
      <c r="A18" s="6" t="s">
        <v>26</v>
      </c>
      <c r="B18" s="43" t="s">
        <v>514</v>
      </c>
      <c r="C18" s="33" t="s">
        <v>5</v>
      </c>
      <c r="D18" s="41" t="s">
        <v>7</v>
      </c>
      <c r="E18" s="3"/>
      <c r="F18" s="3"/>
      <c r="G18" s="41" t="s">
        <v>171</v>
      </c>
      <c r="H18" s="41" t="s">
        <v>171</v>
      </c>
      <c r="I18" s="63" t="str">
        <f t="shared" si="0"/>
        <v>최**</v>
      </c>
      <c r="J18" s="41" t="s">
        <v>231</v>
      </c>
      <c r="K18" s="41" t="s">
        <v>231</v>
      </c>
      <c r="L18" s="47">
        <v>3</v>
      </c>
      <c r="M18" s="41" t="s">
        <v>150</v>
      </c>
      <c r="N18" s="37">
        <v>480000</v>
      </c>
      <c r="O18" s="41"/>
      <c r="S18" s="64" t="s">
        <v>211</v>
      </c>
    </row>
    <row r="19" spans="1:19" s="5" customFormat="1" ht="13.5" customHeight="1">
      <c r="A19" s="6" t="s">
        <v>27</v>
      </c>
      <c r="B19" s="43" t="s">
        <v>514</v>
      </c>
      <c r="C19" s="33" t="s">
        <v>5</v>
      </c>
      <c r="D19" s="41" t="s">
        <v>7</v>
      </c>
      <c r="E19" s="3"/>
      <c r="F19" s="3"/>
      <c r="G19" s="41" t="s">
        <v>171</v>
      </c>
      <c r="H19" s="41" t="s">
        <v>171</v>
      </c>
      <c r="I19" s="63" t="str">
        <f t="shared" si="0"/>
        <v>최**</v>
      </c>
      <c r="J19" s="41" t="s">
        <v>230</v>
      </c>
      <c r="K19" s="41" t="s">
        <v>230</v>
      </c>
      <c r="L19" s="47">
        <v>2</v>
      </c>
      <c r="M19" s="41" t="s">
        <v>150</v>
      </c>
      <c r="N19" s="37">
        <v>384000</v>
      </c>
      <c r="O19" s="41"/>
      <c r="S19" s="64" t="s">
        <v>211</v>
      </c>
    </row>
    <row r="20" spans="1:19" s="5" customFormat="1" ht="13.5" customHeight="1">
      <c r="A20" s="6" t="s">
        <v>28</v>
      </c>
      <c r="B20" s="43" t="s">
        <v>514</v>
      </c>
      <c r="C20" s="33" t="s">
        <v>5</v>
      </c>
      <c r="D20" s="41" t="s">
        <v>7</v>
      </c>
      <c r="E20" s="3"/>
      <c r="F20" s="3"/>
      <c r="G20" s="41" t="s">
        <v>171</v>
      </c>
      <c r="H20" s="41" t="s">
        <v>171</v>
      </c>
      <c r="I20" s="63" t="str">
        <f t="shared" si="0"/>
        <v>최**</v>
      </c>
      <c r="J20" s="41" t="s">
        <v>526</v>
      </c>
      <c r="K20" s="41" t="s">
        <v>526</v>
      </c>
      <c r="L20" s="47">
        <v>1</v>
      </c>
      <c r="M20" s="41" t="s">
        <v>150</v>
      </c>
      <c r="N20" s="37">
        <v>240000</v>
      </c>
      <c r="O20" s="41"/>
      <c r="S20" s="64" t="s">
        <v>211</v>
      </c>
    </row>
    <row r="21" spans="1:19" s="5" customFormat="1" ht="13.5" customHeight="1">
      <c r="A21" s="6" t="s">
        <v>29</v>
      </c>
      <c r="B21" s="43" t="s">
        <v>515</v>
      </c>
      <c r="C21" s="33" t="s">
        <v>5</v>
      </c>
      <c r="D21" s="41" t="s">
        <v>144</v>
      </c>
      <c r="E21" s="3"/>
      <c r="F21" s="3"/>
      <c r="G21" s="41" t="s">
        <v>171</v>
      </c>
      <c r="H21" s="41" t="s">
        <v>171</v>
      </c>
      <c r="I21" s="63" t="str">
        <f t="shared" si="0"/>
        <v>소**원</v>
      </c>
      <c r="J21" s="41" t="s">
        <v>147</v>
      </c>
      <c r="K21" s="41" t="s">
        <v>147</v>
      </c>
      <c r="L21" s="47">
        <v>4</v>
      </c>
      <c r="M21" s="41" t="s">
        <v>148</v>
      </c>
      <c r="N21" s="37">
        <v>600000</v>
      </c>
      <c r="O21" s="41"/>
      <c r="S21" s="64" t="s">
        <v>149</v>
      </c>
    </row>
    <row r="22" spans="1:19" s="5" customFormat="1" ht="13.5" customHeight="1">
      <c r="A22" s="6" t="s">
        <v>30</v>
      </c>
      <c r="B22" s="43" t="s">
        <v>516</v>
      </c>
      <c r="C22" s="33" t="s">
        <v>5</v>
      </c>
      <c r="D22" s="41" t="s">
        <v>7</v>
      </c>
      <c r="E22" s="3"/>
      <c r="F22" s="3"/>
      <c r="G22" s="41" t="s">
        <v>171</v>
      </c>
      <c r="H22" s="41" t="s">
        <v>171</v>
      </c>
      <c r="I22" s="63" t="str">
        <f t="shared" si="0"/>
        <v>최**</v>
      </c>
      <c r="J22" s="41" t="s">
        <v>231</v>
      </c>
      <c r="K22" s="41" t="s">
        <v>231</v>
      </c>
      <c r="L22" s="47">
        <v>4</v>
      </c>
      <c r="M22" s="41" t="s">
        <v>150</v>
      </c>
      <c r="N22" s="37">
        <v>800000</v>
      </c>
      <c r="O22" s="41"/>
      <c r="S22" s="64" t="s">
        <v>211</v>
      </c>
    </row>
    <row r="23" spans="1:19" s="5" customFormat="1" ht="13.5" customHeight="1">
      <c r="A23" s="6" t="s">
        <v>31</v>
      </c>
      <c r="B23" s="43" t="s">
        <v>516</v>
      </c>
      <c r="C23" s="33" t="s">
        <v>5</v>
      </c>
      <c r="D23" s="41" t="s">
        <v>7</v>
      </c>
      <c r="E23" s="3"/>
      <c r="F23" s="3"/>
      <c r="G23" s="41" t="s">
        <v>171</v>
      </c>
      <c r="H23" s="41" t="s">
        <v>171</v>
      </c>
      <c r="I23" s="63" t="str">
        <f t="shared" si="0"/>
        <v>최**</v>
      </c>
      <c r="J23" s="41" t="s">
        <v>525</v>
      </c>
      <c r="K23" s="41" t="s">
        <v>525</v>
      </c>
      <c r="L23" s="47">
        <v>2</v>
      </c>
      <c r="M23" s="41" t="s">
        <v>150</v>
      </c>
      <c r="N23" s="37">
        <v>400000</v>
      </c>
      <c r="O23" s="41"/>
      <c r="S23" s="64" t="s">
        <v>211</v>
      </c>
    </row>
    <row r="24" spans="1:19" s="5" customFormat="1" ht="13.5" customHeight="1">
      <c r="A24" s="6" t="s">
        <v>32</v>
      </c>
      <c r="B24" s="43" t="s">
        <v>517</v>
      </c>
      <c r="C24" s="33" t="s">
        <v>5</v>
      </c>
      <c r="D24" s="41" t="s">
        <v>144</v>
      </c>
      <c r="E24" s="3"/>
      <c r="F24" s="3"/>
      <c r="G24" s="41" t="s">
        <v>171</v>
      </c>
      <c r="H24" s="41" t="s">
        <v>171</v>
      </c>
      <c r="I24" s="63" t="str">
        <f t="shared" si="0"/>
        <v>소**원</v>
      </c>
      <c r="J24" s="41" t="s">
        <v>147</v>
      </c>
      <c r="K24" s="41" t="s">
        <v>147</v>
      </c>
      <c r="L24" s="47">
        <v>4</v>
      </c>
      <c r="M24" s="41" t="s">
        <v>148</v>
      </c>
      <c r="N24" s="37">
        <v>600000</v>
      </c>
      <c r="O24" s="41"/>
      <c r="S24" s="64" t="s">
        <v>149</v>
      </c>
    </row>
    <row r="25" spans="1:19" s="5" customFormat="1" ht="13.5" customHeight="1">
      <c r="A25" s="6" t="s">
        <v>33</v>
      </c>
      <c r="B25" s="43" t="s">
        <v>336</v>
      </c>
      <c r="C25" s="33" t="s">
        <v>5</v>
      </c>
      <c r="D25" s="41" t="s">
        <v>7</v>
      </c>
      <c r="E25" s="3"/>
      <c r="F25" s="3"/>
      <c r="G25" s="41" t="s">
        <v>171</v>
      </c>
      <c r="H25" s="41" t="s">
        <v>171</v>
      </c>
      <c r="I25" s="63" t="str">
        <f t="shared" si="0"/>
        <v>최**</v>
      </c>
      <c r="J25" s="41" t="s">
        <v>231</v>
      </c>
      <c r="K25" s="41" t="s">
        <v>231</v>
      </c>
      <c r="L25" s="47">
        <v>3</v>
      </c>
      <c r="M25" s="41" t="s">
        <v>150</v>
      </c>
      <c r="N25" s="37">
        <v>480000</v>
      </c>
      <c r="O25" s="41"/>
      <c r="S25" s="64" t="s">
        <v>211</v>
      </c>
    </row>
    <row r="26" spans="1:19" s="5" customFormat="1" ht="13.5" customHeight="1">
      <c r="A26" s="6" t="s">
        <v>34</v>
      </c>
      <c r="B26" s="43" t="s">
        <v>336</v>
      </c>
      <c r="C26" s="33" t="s">
        <v>5</v>
      </c>
      <c r="D26" s="41" t="s">
        <v>7</v>
      </c>
      <c r="E26" s="3"/>
      <c r="F26" s="3"/>
      <c r="G26" s="41" t="s">
        <v>171</v>
      </c>
      <c r="H26" s="41" t="s">
        <v>171</v>
      </c>
      <c r="I26" s="63" t="str">
        <f t="shared" si="0"/>
        <v>최**</v>
      </c>
      <c r="J26" s="41" t="s">
        <v>230</v>
      </c>
      <c r="K26" s="41" t="s">
        <v>230</v>
      </c>
      <c r="L26" s="47">
        <v>2</v>
      </c>
      <c r="M26" s="41" t="s">
        <v>150</v>
      </c>
      <c r="N26" s="37">
        <v>384000</v>
      </c>
      <c r="O26" s="41"/>
      <c r="S26" s="64" t="s">
        <v>211</v>
      </c>
    </row>
    <row r="27" spans="1:19" s="5" customFormat="1" ht="13.5" customHeight="1">
      <c r="A27" s="6" t="s">
        <v>35</v>
      </c>
      <c r="B27" s="43" t="s">
        <v>336</v>
      </c>
      <c r="C27" s="33" t="s">
        <v>5</v>
      </c>
      <c r="D27" s="41" t="s">
        <v>7</v>
      </c>
      <c r="E27" s="3"/>
      <c r="F27" s="3"/>
      <c r="G27" s="41" t="s">
        <v>171</v>
      </c>
      <c r="H27" s="41" t="s">
        <v>171</v>
      </c>
      <c r="I27" s="63" t="str">
        <f t="shared" si="0"/>
        <v>최**</v>
      </c>
      <c r="J27" s="41" t="s">
        <v>527</v>
      </c>
      <c r="K27" s="41" t="s">
        <v>527</v>
      </c>
      <c r="L27" s="47">
        <v>8</v>
      </c>
      <c r="M27" s="41" t="s">
        <v>150</v>
      </c>
      <c r="N27" s="37">
        <v>960000</v>
      </c>
      <c r="O27" s="41"/>
      <c r="S27" s="64" t="s">
        <v>211</v>
      </c>
    </row>
    <row r="28" spans="1:19" s="5" customFormat="1" ht="13.5" customHeight="1">
      <c r="A28" s="6" t="s">
        <v>36</v>
      </c>
      <c r="B28" s="43" t="s">
        <v>518</v>
      </c>
      <c r="C28" s="33" t="s">
        <v>5</v>
      </c>
      <c r="D28" s="41" t="s">
        <v>144</v>
      </c>
      <c r="E28" s="3"/>
      <c r="F28" s="3"/>
      <c r="G28" s="41" t="s">
        <v>171</v>
      </c>
      <c r="H28" s="41" t="s">
        <v>171</v>
      </c>
      <c r="I28" s="63" t="str">
        <f t="shared" si="0"/>
        <v>소**원</v>
      </c>
      <c r="J28" s="41" t="s">
        <v>147</v>
      </c>
      <c r="K28" s="41" t="s">
        <v>147</v>
      </c>
      <c r="L28" s="47">
        <v>4</v>
      </c>
      <c r="M28" s="41" t="s">
        <v>148</v>
      </c>
      <c r="N28" s="37">
        <v>600000</v>
      </c>
      <c r="O28" s="41"/>
      <c r="S28" s="64" t="s">
        <v>149</v>
      </c>
    </row>
    <row r="29" spans="1:19" s="5" customFormat="1" ht="13.5" customHeight="1">
      <c r="A29" s="6" t="s">
        <v>37</v>
      </c>
      <c r="B29" s="43" t="s">
        <v>519</v>
      </c>
      <c r="C29" s="33" t="s">
        <v>5</v>
      </c>
      <c r="D29" s="41" t="s">
        <v>144</v>
      </c>
      <c r="E29" s="3"/>
      <c r="F29" s="3"/>
      <c r="G29" s="41" t="s">
        <v>171</v>
      </c>
      <c r="H29" s="41" t="s">
        <v>171</v>
      </c>
      <c r="I29" s="63" t="str">
        <f t="shared" si="0"/>
        <v>소**원</v>
      </c>
      <c r="J29" s="41" t="s">
        <v>147</v>
      </c>
      <c r="K29" s="41" t="s">
        <v>147</v>
      </c>
      <c r="L29" s="47">
        <v>4</v>
      </c>
      <c r="M29" s="41" t="s">
        <v>148</v>
      </c>
      <c r="N29" s="37">
        <v>600000</v>
      </c>
      <c r="O29" s="41"/>
      <c r="S29" s="64" t="s">
        <v>149</v>
      </c>
    </row>
    <row r="30" spans="1:19" s="5" customFormat="1" ht="13.5" customHeight="1">
      <c r="A30" s="6" t="s">
        <v>38</v>
      </c>
      <c r="B30" s="43" t="s">
        <v>520</v>
      </c>
      <c r="C30" s="33" t="s">
        <v>5</v>
      </c>
      <c r="D30" s="41" t="s">
        <v>144</v>
      </c>
      <c r="E30" s="3"/>
      <c r="F30" s="3"/>
      <c r="G30" s="41" t="s">
        <v>171</v>
      </c>
      <c r="H30" s="41" t="s">
        <v>171</v>
      </c>
      <c r="I30" s="63" t="str">
        <f t="shared" si="0"/>
        <v>소**원</v>
      </c>
      <c r="J30" s="41" t="s">
        <v>147</v>
      </c>
      <c r="K30" s="41" t="s">
        <v>147</v>
      </c>
      <c r="L30" s="47">
        <v>4</v>
      </c>
      <c r="M30" s="41" t="s">
        <v>148</v>
      </c>
      <c r="N30" s="37">
        <v>600000</v>
      </c>
      <c r="O30" s="41" t="s">
        <v>531</v>
      </c>
      <c r="S30" s="64" t="s">
        <v>149</v>
      </c>
    </row>
    <row r="31" spans="1:19" s="5" customFormat="1" ht="13.5" customHeight="1">
      <c r="A31" s="6" t="s">
        <v>39</v>
      </c>
      <c r="B31" s="43" t="s">
        <v>279</v>
      </c>
      <c r="C31" s="33" t="s">
        <v>5</v>
      </c>
      <c r="D31" s="41" t="s">
        <v>523</v>
      </c>
      <c r="E31" s="3"/>
      <c r="F31" s="3"/>
      <c r="G31" s="41" t="s">
        <v>171</v>
      </c>
      <c r="H31" s="41" t="s">
        <v>171</v>
      </c>
      <c r="I31" s="63" t="str">
        <f t="shared" si="0"/>
        <v>(**이어트</v>
      </c>
      <c r="J31" s="41" t="s">
        <v>528</v>
      </c>
      <c r="K31" s="41" t="s">
        <v>528</v>
      </c>
      <c r="L31" s="47">
        <v>83</v>
      </c>
      <c r="M31" s="41" t="s">
        <v>145</v>
      </c>
      <c r="N31" s="37">
        <v>813400</v>
      </c>
      <c r="O31" s="41"/>
      <c r="S31" s="64" t="s">
        <v>524</v>
      </c>
    </row>
    <row r="32" spans="1:19" s="5" customFormat="1" ht="13.5" customHeight="1">
      <c r="A32" s="6" t="s">
        <v>40</v>
      </c>
      <c r="B32" s="43" t="s">
        <v>521</v>
      </c>
      <c r="C32" s="33" t="s">
        <v>5</v>
      </c>
      <c r="D32" s="41" t="s">
        <v>144</v>
      </c>
      <c r="E32" s="3"/>
      <c r="F32" s="3"/>
      <c r="G32" s="41" t="s">
        <v>171</v>
      </c>
      <c r="H32" s="41" t="s">
        <v>171</v>
      </c>
      <c r="I32" s="63" t="str">
        <f t="shared" si="0"/>
        <v>소**원</v>
      </c>
      <c r="J32" s="41" t="s">
        <v>147</v>
      </c>
      <c r="K32" s="41" t="s">
        <v>147</v>
      </c>
      <c r="L32" s="47">
        <v>4</v>
      </c>
      <c r="M32" s="41" t="s">
        <v>148</v>
      </c>
      <c r="N32" s="37">
        <v>600000</v>
      </c>
      <c r="O32" s="41" t="s">
        <v>532</v>
      </c>
      <c r="S32" s="64" t="s">
        <v>149</v>
      </c>
    </row>
    <row r="33" spans="1:19" s="5" customFormat="1" ht="13.5" customHeight="1">
      <c r="A33" s="6" t="s">
        <v>41</v>
      </c>
      <c r="B33" s="43" t="s">
        <v>379</v>
      </c>
      <c r="C33" s="33" t="s">
        <v>5</v>
      </c>
      <c r="D33" s="41" t="s">
        <v>144</v>
      </c>
      <c r="E33" s="3"/>
      <c r="F33" s="3"/>
      <c r="G33" s="41" t="s">
        <v>213</v>
      </c>
      <c r="H33" s="41" t="s">
        <v>213</v>
      </c>
      <c r="I33" s="63" t="str">
        <f t="shared" si="0"/>
        <v>부**노인복지협회</v>
      </c>
      <c r="J33" s="41" t="s">
        <v>529</v>
      </c>
      <c r="K33" s="41" t="s">
        <v>530</v>
      </c>
      <c r="L33" s="47">
        <v>90</v>
      </c>
      <c r="M33" s="41" t="s">
        <v>150</v>
      </c>
      <c r="N33" s="37">
        <v>990000</v>
      </c>
      <c r="O33" s="41"/>
      <c r="S33" s="64" t="s">
        <v>209</v>
      </c>
    </row>
    <row r="34" spans="1:19" s="5" customFormat="1" ht="13.5" customHeight="1">
      <c r="A34" s="6" t="s">
        <v>42</v>
      </c>
      <c r="B34" s="43" t="s">
        <v>522</v>
      </c>
      <c r="C34" s="33" t="s">
        <v>5</v>
      </c>
      <c r="D34" s="41" t="s">
        <v>144</v>
      </c>
      <c r="E34" s="3"/>
      <c r="F34" s="3"/>
      <c r="G34" s="41" t="s">
        <v>171</v>
      </c>
      <c r="H34" s="41" t="s">
        <v>171</v>
      </c>
      <c r="I34" s="63" t="str">
        <f t="shared" si="0"/>
        <v>소**원</v>
      </c>
      <c r="J34" s="41" t="s">
        <v>147</v>
      </c>
      <c r="K34" s="41" t="s">
        <v>147</v>
      </c>
      <c r="L34" s="47">
        <v>4</v>
      </c>
      <c r="M34" s="41" t="s">
        <v>148</v>
      </c>
      <c r="N34" s="37">
        <v>600000</v>
      </c>
      <c r="O34" s="41" t="s">
        <v>533</v>
      </c>
      <c r="P34" s="38"/>
      <c r="S34" s="64" t="s">
        <v>149</v>
      </c>
    </row>
    <row r="35" spans="1:15" s="5" customFormat="1" ht="13.5" customHeight="1">
      <c r="A35" s="57" t="s">
        <v>151</v>
      </c>
      <c r="B35" s="57"/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48">
        <f>SUM(N3:N34)</f>
        <v>16579400</v>
      </c>
      <c r="O35" s="4"/>
    </row>
  </sheetData>
  <sheetProtection/>
  <mergeCells count="2">
    <mergeCell ref="A1:O1"/>
    <mergeCell ref="A35:M35"/>
  </mergeCells>
  <printOptions horizontalCentered="1"/>
  <pageMargins left="0.1968503937007874" right="0.1968503937007874" top="0.1968503937007874" bottom="0.1968503937007874" header="0" footer="0"/>
  <pageSetup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151"/>
  <sheetViews>
    <sheetView zoomScaleSheetLayoutView="75" zoomScalePageLayoutView="0" workbookViewId="0" topLeftCell="A4">
      <selection activeCell="C96" sqref="C96"/>
    </sheetView>
  </sheetViews>
  <sheetFormatPr defaultColWidth="8.88671875" defaultRowHeight="13.5"/>
  <cols>
    <col min="1" max="1" width="7.10546875" style="10" customWidth="1"/>
    <col min="2" max="2" width="9.99609375" style="11" customWidth="1"/>
    <col min="3" max="3" width="28.4453125" style="11" customWidth="1"/>
    <col min="4" max="4" width="9.99609375" style="10" customWidth="1"/>
    <col min="5" max="5" width="12.3359375" style="10" customWidth="1"/>
    <col min="6" max="6" width="56.10546875" style="10" customWidth="1"/>
    <col min="7" max="7" width="9.5546875" style="10" customWidth="1"/>
    <col min="8" max="16384" width="8.88671875" style="10" customWidth="1"/>
  </cols>
  <sheetData>
    <row r="1" spans="1:7" ht="60" customHeight="1">
      <c r="A1" s="53" t="s">
        <v>152</v>
      </c>
      <c r="B1" s="53"/>
      <c r="C1" s="53"/>
      <c r="D1" s="53"/>
      <c r="E1" s="53"/>
      <c r="F1" s="53"/>
      <c r="G1" s="53"/>
    </row>
    <row r="2" spans="1:7" s="5" customFormat="1" ht="22.5" customHeight="1">
      <c r="A2" s="1" t="s">
        <v>127</v>
      </c>
      <c r="B2" s="1" t="s">
        <v>153</v>
      </c>
      <c r="C2" s="1" t="s">
        <v>154</v>
      </c>
      <c r="D2" s="1" t="s">
        <v>135</v>
      </c>
      <c r="E2" s="1" t="s">
        <v>155</v>
      </c>
      <c r="F2" s="1" t="s">
        <v>156</v>
      </c>
      <c r="G2" s="1" t="s">
        <v>3</v>
      </c>
    </row>
    <row r="3" spans="1:7" s="5" customFormat="1" ht="14.25" customHeight="1">
      <c r="A3" s="6" t="s">
        <v>4</v>
      </c>
      <c r="B3" s="41" t="s">
        <v>298</v>
      </c>
      <c r="C3" s="50" t="s">
        <v>172</v>
      </c>
      <c r="D3" s="49">
        <v>98900</v>
      </c>
      <c r="E3" s="51" t="s">
        <v>213</v>
      </c>
      <c r="F3" s="50" t="s">
        <v>392</v>
      </c>
      <c r="G3" s="7"/>
    </row>
    <row r="4" spans="1:7" s="5" customFormat="1" ht="14.25" customHeight="1">
      <c r="A4" s="6" t="s">
        <v>6</v>
      </c>
      <c r="B4" s="41" t="s">
        <v>298</v>
      </c>
      <c r="C4" s="46" t="s">
        <v>179</v>
      </c>
      <c r="D4" s="52">
        <v>40000</v>
      </c>
      <c r="E4" s="41" t="s">
        <v>171</v>
      </c>
      <c r="F4" s="46" t="s">
        <v>245</v>
      </c>
      <c r="G4" s="7"/>
    </row>
    <row r="5" spans="1:7" s="5" customFormat="1" ht="14.25" customHeight="1">
      <c r="A5" s="6" t="s">
        <v>8</v>
      </c>
      <c r="B5" s="41" t="s">
        <v>299</v>
      </c>
      <c r="C5" s="46" t="s">
        <v>179</v>
      </c>
      <c r="D5" s="52">
        <v>50000</v>
      </c>
      <c r="E5" s="41" t="s">
        <v>171</v>
      </c>
      <c r="F5" s="46" t="s">
        <v>393</v>
      </c>
      <c r="G5" s="7"/>
    </row>
    <row r="6" spans="1:7" s="5" customFormat="1" ht="14.25" customHeight="1">
      <c r="A6" s="6" t="s">
        <v>10</v>
      </c>
      <c r="B6" s="41" t="s">
        <v>299</v>
      </c>
      <c r="C6" s="46" t="s">
        <v>212</v>
      </c>
      <c r="D6" s="52">
        <v>31800</v>
      </c>
      <c r="E6" s="41" t="s">
        <v>171</v>
      </c>
      <c r="F6" s="46" t="s">
        <v>394</v>
      </c>
      <c r="G6" s="7"/>
    </row>
    <row r="7" spans="1:7" s="5" customFormat="1" ht="14.25" customHeight="1">
      <c r="A7" s="6" t="s">
        <v>11</v>
      </c>
      <c r="B7" s="41" t="s">
        <v>299</v>
      </c>
      <c r="C7" s="46" t="s">
        <v>212</v>
      </c>
      <c r="D7" s="52">
        <v>20000</v>
      </c>
      <c r="E7" s="41" t="s">
        <v>171</v>
      </c>
      <c r="F7" s="46" t="s">
        <v>395</v>
      </c>
      <c r="G7" s="7"/>
    </row>
    <row r="8" spans="1:7" s="5" customFormat="1" ht="14.25" customHeight="1">
      <c r="A8" s="6" t="s">
        <v>13</v>
      </c>
      <c r="B8" s="41" t="s">
        <v>300</v>
      </c>
      <c r="C8" s="46" t="s">
        <v>384</v>
      </c>
      <c r="D8" s="52">
        <v>7500</v>
      </c>
      <c r="E8" s="41" t="s">
        <v>171</v>
      </c>
      <c r="F8" s="46" t="s">
        <v>396</v>
      </c>
      <c r="G8" s="8"/>
    </row>
    <row r="9" spans="1:7" s="5" customFormat="1" ht="14.25" customHeight="1">
      <c r="A9" s="6" t="s">
        <v>15</v>
      </c>
      <c r="B9" s="41" t="s">
        <v>300</v>
      </c>
      <c r="C9" s="46" t="s">
        <v>212</v>
      </c>
      <c r="D9" s="52">
        <v>94980</v>
      </c>
      <c r="E9" s="41" t="s">
        <v>171</v>
      </c>
      <c r="F9" s="46" t="s">
        <v>181</v>
      </c>
      <c r="G9" s="7"/>
    </row>
    <row r="10" spans="1:7" s="5" customFormat="1" ht="14.25" customHeight="1">
      <c r="A10" s="6" t="s">
        <v>16</v>
      </c>
      <c r="B10" s="41" t="s">
        <v>302</v>
      </c>
      <c r="C10" s="46" t="s">
        <v>179</v>
      </c>
      <c r="D10" s="52">
        <v>436000</v>
      </c>
      <c r="E10" s="41" t="s">
        <v>171</v>
      </c>
      <c r="F10" s="46" t="s">
        <v>397</v>
      </c>
      <c r="G10" s="7"/>
    </row>
    <row r="11" spans="1:7" s="5" customFormat="1" ht="14.25" customHeight="1">
      <c r="A11" s="6" t="s">
        <v>18</v>
      </c>
      <c r="B11" s="41" t="s">
        <v>303</v>
      </c>
      <c r="C11" s="46" t="s">
        <v>179</v>
      </c>
      <c r="D11" s="52">
        <v>60000</v>
      </c>
      <c r="E11" s="41" t="s">
        <v>171</v>
      </c>
      <c r="F11" s="46" t="s">
        <v>398</v>
      </c>
      <c r="G11" s="7"/>
    </row>
    <row r="12" spans="1:7" s="5" customFormat="1" ht="14.25" customHeight="1">
      <c r="A12" s="6" t="s">
        <v>19</v>
      </c>
      <c r="B12" s="41" t="s">
        <v>304</v>
      </c>
      <c r="C12" s="46" t="s">
        <v>212</v>
      </c>
      <c r="D12" s="52">
        <v>10000</v>
      </c>
      <c r="E12" s="41" t="s">
        <v>171</v>
      </c>
      <c r="F12" s="46" t="s">
        <v>399</v>
      </c>
      <c r="G12" s="8"/>
    </row>
    <row r="13" spans="1:7" s="5" customFormat="1" ht="14.25" customHeight="1">
      <c r="A13" s="6" t="s">
        <v>20</v>
      </c>
      <c r="B13" s="41" t="s">
        <v>304</v>
      </c>
      <c r="C13" s="46" t="s">
        <v>212</v>
      </c>
      <c r="D13" s="52">
        <v>197030</v>
      </c>
      <c r="E13" s="41" t="s">
        <v>171</v>
      </c>
      <c r="F13" s="46" t="s">
        <v>400</v>
      </c>
      <c r="G13" s="7"/>
    </row>
    <row r="14" spans="1:7" s="5" customFormat="1" ht="14.25" customHeight="1">
      <c r="A14" s="6" t="s">
        <v>21</v>
      </c>
      <c r="B14" s="41" t="s">
        <v>305</v>
      </c>
      <c r="C14" s="46" t="s">
        <v>212</v>
      </c>
      <c r="D14" s="52">
        <v>9000</v>
      </c>
      <c r="E14" s="41" t="s">
        <v>171</v>
      </c>
      <c r="F14" s="46" t="s">
        <v>401</v>
      </c>
      <c r="G14" s="7"/>
    </row>
    <row r="15" spans="1:7" s="5" customFormat="1" ht="14.25" customHeight="1">
      <c r="A15" s="6" t="s">
        <v>23</v>
      </c>
      <c r="B15" s="41" t="s">
        <v>306</v>
      </c>
      <c r="C15" s="46" t="s">
        <v>384</v>
      </c>
      <c r="D15" s="52">
        <v>75800</v>
      </c>
      <c r="E15" s="41" t="s">
        <v>171</v>
      </c>
      <c r="F15" s="46" t="s">
        <v>180</v>
      </c>
      <c r="G15" s="7"/>
    </row>
    <row r="16" spans="1:7" s="5" customFormat="1" ht="14.25" customHeight="1">
      <c r="A16" s="6" t="s">
        <v>24</v>
      </c>
      <c r="B16" s="41" t="s">
        <v>307</v>
      </c>
      <c r="C16" s="46" t="s">
        <v>385</v>
      </c>
      <c r="D16" s="52">
        <v>240000</v>
      </c>
      <c r="E16" s="41" t="s">
        <v>171</v>
      </c>
      <c r="F16" s="46" t="s">
        <v>247</v>
      </c>
      <c r="G16" s="7"/>
    </row>
    <row r="17" spans="1:7" s="5" customFormat="1" ht="14.25" customHeight="1">
      <c r="A17" s="6" t="s">
        <v>25</v>
      </c>
      <c r="B17" s="41" t="s">
        <v>307</v>
      </c>
      <c r="C17" s="46" t="s">
        <v>179</v>
      </c>
      <c r="D17" s="52">
        <v>142000</v>
      </c>
      <c r="E17" s="41" t="s">
        <v>171</v>
      </c>
      <c r="F17" s="46" t="s">
        <v>246</v>
      </c>
      <c r="G17" s="7"/>
    </row>
    <row r="18" spans="1:7" s="5" customFormat="1" ht="14.25" customHeight="1">
      <c r="A18" s="6" t="s">
        <v>26</v>
      </c>
      <c r="B18" s="41" t="s">
        <v>308</v>
      </c>
      <c r="C18" s="46" t="s">
        <v>172</v>
      </c>
      <c r="D18" s="52">
        <v>70600</v>
      </c>
      <c r="E18" s="20" t="s">
        <v>213</v>
      </c>
      <c r="F18" s="46" t="s">
        <v>402</v>
      </c>
      <c r="G18" s="7"/>
    </row>
    <row r="19" spans="1:7" s="5" customFormat="1" ht="14.25" customHeight="1">
      <c r="A19" s="6" t="s">
        <v>27</v>
      </c>
      <c r="B19" s="41" t="s">
        <v>309</v>
      </c>
      <c r="C19" s="46" t="s">
        <v>384</v>
      </c>
      <c r="D19" s="52">
        <v>5400</v>
      </c>
      <c r="E19" s="41" t="s">
        <v>171</v>
      </c>
      <c r="F19" s="46" t="s">
        <v>403</v>
      </c>
      <c r="G19" s="7"/>
    </row>
    <row r="20" spans="1:7" s="5" customFormat="1" ht="14.25" customHeight="1">
      <c r="A20" s="6" t="s">
        <v>28</v>
      </c>
      <c r="B20" s="41" t="s">
        <v>310</v>
      </c>
      <c r="C20" s="46" t="s">
        <v>212</v>
      </c>
      <c r="D20" s="52">
        <v>123900</v>
      </c>
      <c r="E20" s="41" t="s">
        <v>171</v>
      </c>
      <c r="F20" s="46" t="s">
        <v>248</v>
      </c>
      <c r="G20" s="7"/>
    </row>
    <row r="21" spans="1:7" s="5" customFormat="1" ht="14.25" customHeight="1">
      <c r="A21" s="6" t="s">
        <v>29</v>
      </c>
      <c r="B21" s="41" t="s">
        <v>310</v>
      </c>
      <c r="C21" s="46" t="s">
        <v>384</v>
      </c>
      <c r="D21" s="52">
        <v>75800</v>
      </c>
      <c r="E21" s="41" t="s">
        <v>171</v>
      </c>
      <c r="F21" s="46" t="s">
        <v>214</v>
      </c>
      <c r="G21" s="8"/>
    </row>
    <row r="22" spans="1:7" s="5" customFormat="1" ht="14.25" customHeight="1">
      <c r="A22" s="6" t="s">
        <v>30</v>
      </c>
      <c r="B22" s="41" t="s">
        <v>311</v>
      </c>
      <c r="C22" s="46" t="s">
        <v>179</v>
      </c>
      <c r="D22" s="52">
        <v>40000</v>
      </c>
      <c r="E22" s="41" t="s">
        <v>171</v>
      </c>
      <c r="F22" s="46" t="s">
        <v>404</v>
      </c>
      <c r="G22" s="7"/>
    </row>
    <row r="23" spans="1:7" s="5" customFormat="1" ht="14.25" customHeight="1">
      <c r="A23" s="6" t="s">
        <v>31</v>
      </c>
      <c r="B23" s="41" t="s">
        <v>312</v>
      </c>
      <c r="C23" s="46" t="s">
        <v>172</v>
      </c>
      <c r="D23" s="52">
        <v>81600</v>
      </c>
      <c r="E23" s="20" t="s">
        <v>213</v>
      </c>
      <c r="F23" s="46" t="s">
        <v>405</v>
      </c>
      <c r="G23" s="7"/>
    </row>
    <row r="24" spans="1:7" s="5" customFormat="1" ht="14.25" customHeight="1">
      <c r="A24" s="6" t="s">
        <v>32</v>
      </c>
      <c r="B24" s="41" t="s">
        <v>313</v>
      </c>
      <c r="C24" s="46" t="s">
        <v>384</v>
      </c>
      <c r="D24" s="52">
        <v>75800</v>
      </c>
      <c r="E24" s="41" t="s">
        <v>171</v>
      </c>
      <c r="F24" s="46" t="s">
        <v>183</v>
      </c>
      <c r="G24" s="7"/>
    </row>
    <row r="25" spans="1:7" s="5" customFormat="1" ht="14.25" customHeight="1">
      <c r="A25" s="6" t="s">
        <v>33</v>
      </c>
      <c r="B25" s="41" t="s">
        <v>313</v>
      </c>
      <c r="C25" s="46" t="s">
        <v>384</v>
      </c>
      <c r="D25" s="52">
        <v>4500</v>
      </c>
      <c r="E25" s="41" t="s">
        <v>171</v>
      </c>
      <c r="F25" s="46" t="s">
        <v>406</v>
      </c>
      <c r="G25" s="7"/>
    </row>
    <row r="26" spans="1:7" s="5" customFormat="1" ht="14.25" customHeight="1">
      <c r="A26" s="6" t="s">
        <v>34</v>
      </c>
      <c r="B26" s="41" t="s">
        <v>314</v>
      </c>
      <c r="C26" s="46" t="s">
        <v>179</v>
      </c>
      <c r="D26" s="52">
        <v>40000</v>
      </c>
      <c r="E26" s="41" t="s">
        <v>171</v>
      </c>
      <c r="F26" s="46" t="s">
        <v>407</v>
      </c>
      <c r="G26" s="7"/>
    </row>
    <row r="27" spans="1:7" s="5" customFormat="1" ht="14.25" customHeight="1">
      <c r="A27" s="6" t="s">
        <v>35</v>
      </c>
      <c r="B27" s="41" t="s">
        <v>315</v>
      </c>
      <c r="C27" s="46" t="s">
        <v>172</v>
      </c>
      <c r="D27" s="52">
        <v>88200</v>
      </c>
      <c r="E27" s="20" t="s">
        <v>213</v>
      </c>
      <c r="F27" s="46" t="s">
        <v>408</v>
      </c>
      <c r="G27" s="7"/>
    </row>
    <row r="28" spans="1:256" s="5" customFormat="1" ht="14.25" customHeight="1">
      <c r="A28" s="6" t="s">
        <v>36</v>
      </c>
      <c r="B28" s="41" t="s">
        <v>316</v>
      </c>
      <c r="C28" s="46" t="s">
        <v>182</v>
      </c>
      <c r="D28" s="52">
        <v>27000</v>
      </c>
      <c r="E28" s="41" t="s">
        <v>171</v>
      </c>
      <c r="F28" s="46" t="s">
        <v>409</v>
      </c>
      <c r="G28" s="8"/>
      <c r="IV28" s="21">
        <f>SUM(B28:IU28)</f>
        <v>27000</v>
      </c>
    </row>
    <row r="29" spans="1:7" s="5" customFormat="1" ht="14.25" customHeight="1">
      <c r="A29" s="6" t="s">
        <v>37</v>
      </c>
      <c r="B29" s="41" t="s">
        <v>316</v>
      </c>
      <c r="C29" s="46" t="s">
        <v>384</v>
      </c>
      <c r="D29" s="52">
        <v>420</v>
      </c>
      <c r="E29" s="41" t="s">
        <v>171</v>
      </c>
      <c r="F29" s="46" t="s">
        <v>216</v>
      </c>
      <c r="G29" s="7"/>
    </row>
    <row r="30" spans="1:7" s="5" customFormat="1" ht="14.25" customHeight="1">
      <c r="A30" s="6" t="s">
        <v>38</v>
      </c>
      <c r="B30" s="41" t="s">
        <v>317</v>
      </c>
      <c r="C30" s="46" t="s">
        <v>179</v>
      </c>
      <c r="D30" s="52">
        <v>30000</v>
      </c>
      <c r="E30" s="41" t="s">
        <v>171</v>
      </c>
      <c r="F30" s="46" t="s">
        <v>410</v>
      </c>
      <c r="G30" s="7"/>
    </row>
    <row r="31" spans="1:7" s="5" customFormat="1" ht="14.25" customHeight="1">
      <c r="A31" s="6" t="s">
        <v>39</v>
      </c>
      <c r="B31" s="41" t="s">
        <v>319</v>
      </c>
      <c r="C31" s="46" t="s">
        <v>384</v>
      </c>
      <c r="D31" s="52">
        <v>6623</v>
      </c>
      <c r="E31" s="41" t="s">
        <v>171</v>
      </c>
      <c r="F31" s="46" t="s">
        <v>184</v>
      </c>
      <c r="G31" s="7"/>
    </row>
    <row r="32" spans="1:7" s="5" customFormat="1" ht="14.25" customHeight="1">
      <c r="A32" s="6" t="s">
        <v>40</v>
      </c>
      <c r="B32" s="41" t="s">
        <v>319</v>
      </c>
      <c r="C32" s="46" t="s">
        <v>384</v>
      </c>
      <c r="D32" s="52">
        <v>69177</v>
      </c>
      <c r="E32" s="41" t="s">
        <v>171</v>
      </c>
      <c r="F32" s="46" t="s">
        <v>184</v>
      </c>
      <c r="G32" s="7"/>
    </row>
    <row r="33" spans="1:7" s="5" customFormat="1" ht="14.25" customHeight="1">
      <c r="A33" s="6" t="s">
        <v>41</v>
      </c>
      <c r="B33" s="41" t="s">
        <v>319</v>
      </c>
      <c r="C33" s="46" t="s">
        <v>385</v>
      </c>
      <c r="D33" s="52">
        <v>240000</v>
      </c>
      <c r="E33" s="41" t="s">
        <v>171</v>
      </c>
      <c r="F33" s="46" t="s">
        <v>249</v>
      </c>
      <c r="G33" s="7"/>
    </row>
    <row r="34" spans="1:7" s="5" customFormat="1" ht="14.25" customHeight="1">
      <c r="A34" s="6" t="s">
        <v>42</v>
      </c>
      <c r="B34" s="41" t="s">
        <v>320</v>
      </c>
      <c r="C34" s="46" t="s">
        <v>179</v>
      </c>
      <c r="D34" s="52">
        <v>63000</v>
      </c>
      <c r="E34" s="41" t="s">
        <v>171</v>
      </c>
      <c r="F34" s="46" t="s">
        <v>411</v>
      </c>
      <c r="G34" s="7"/>
    </row>
    <row r="35" spans="1:7" s="5" customFormat="1" ht="14.25" customHeight="1">
      <c r="A35" s="6" t="s">
        <v>43</v>
      </c>
      <c r="B35" s="41" t="s">
        <v>321</v>
      </c>
      <c r="C35" s="46" t="s">
        <v>179</v>
      </c>
      <c r="D35" s="52">
        <v>40000</v>
      </c>
      <c r="E35" s="41" t="s">
        <v>171</v>
      </c>
      <c r="F35" s="46" t="s">
        <v>412</v>
      </c>
      <c r="G35" s="7"/>
    </row>
    <row r="36" spans="1:7" s="5" customFormat="1" ht="14.25" customHeight="1">
      <c r="A36" s="6" t="s">
        <v>44</v>
      </c>
      <c r="B36" s="41" t="s">
        <v>322</v>
      </c>
      <c r="C36" s="46" t="s">
        <v>179</v>
      </c>
      <c r="D36" s="52">
        <v>22900</v>
      </c>
      <c r="E36" s="41" t="s">
        <v>171</v>
      </c>
      <c r="F36" s="46" t="s">
        <v>413</v>
      </c>
      <c r="G36" s="7"/>
    </row>
    <row r="37" spans="1:7" s="5" customFormat="1" ht="14.25" customHeight="1">
      <c r="A37" s="6" t="s">
        <v>45</v>
      </c>
      <c r="B37" s="41" t="s">
        <v>323</v>
      </c>
      <c r="C37" s="46" t="s">
        <v>172</v>
      </c>
      <c r="D37" s="52">
        <v>86000</v>
      </c>
      <c r="E37" s="20" t="s">
        <v>213</v>
      </c>
      <c r="F37" s="46" t="s">
        <v>414</v>
      </c>
      <c r="G37" s="7"/>
    </row>
    <row r="38" spans="1:7" s="5" customFormat="1" ht="14.25" customHeight="1">
      <c r="A38" s="6" t="s">
        <v>46</v>
      </c>
      <c r="B38" s="41" t="s">
        <v>324</v>
      </c>
      <c r="C38" s="46" t="s">
        <v>384</v>
      </c>
      <c r="D38" s="52">
        <v>1400</v>
      </c>
      <c r="E38" s="41" t="s">
        <v>171</v>
      </c>
      <c r="F38" s="46" t="s">
        <v>415</v>
      </c>
      <c r="G38" s="8"/>
    </row>
    <row r="39" spans="1:7" s="5" customFormat="1" ht="14.25" customHeight="1">
      <c r="A39" s="6" t="s">
        <v>47</v>
      </c>
      <c r="B39" s="41" t="s">
        <v>324</v>
      </c>
      <c r="C39" s="46" t="s">
        <v>384</v>
      </c>
      <c r="D39" s="52">
        <v>420</v>
      </c>
      <c r="E39" s="41" t="s">
        <v>171</v>
      </c>
      <c r="F39" s="46" t="s">
        <v>217</v>
      </c>
      <c r="G39" s="7"/>
    </row>
    <row r="40" spans="1:7" s="5" customFormat="1" ht="14.25" customHeight="1">
      <c r="A40" s="6" t="s">
        <v>48</v>
      </c>
      <c r="B40" s="41" t="s">
        <v>325</v>
      </c>
      <c r="C40" s="46" t="s">
        <v>179</v>
      </c>
      <c r="D40" s="52">
        <v>40000</v>
      </c>
      <c r="E40" s="41" t="s">
        <v>171</v>
      </c>
      <c r="F40" s="46" t="s">
        <v>416</v>
      </c>
      <c r="G40" s="7"/>
    </row>
    <row r="41" spans="1:7" s="5" customFormat="1" ht="14.25" customHeight="1">
      <c r="A41" s="6" t="s">
        <v>49</v>
      </c>
      <c r="B41" s="41" t="s">
        <v>325</v>
      </c>
      <c r="C41" s="46" t="s">
        <v>384</v>
      </c>
      <c r="D41" s="52">
        <v>75800</v>
      </c>
      <c r="E41" s="41" t="s">
        <v>171</v>
      </c>
      <c r="F41" s="46" t="s">
        <v>185</v>
      </c>
      <c r="G41" s="7"/>
    </row>
    <row r="42" spans="1:7" s="5" customFormat="1" ht="14.25" customHeight="1">
      <c r="A42" s="6" t="s">
        <v>50</v>
      </c>
      <c r="B42" s="41" t="s">
        <v>326</v>
      </c>
      <c r="C42" s="46" t="s">
        <v>182</v>
      </c>
      <c r="D42" s="52">
        <v>370000</v>
      </c>
      <c r="E42" s="41" t="s">
        <v>171</v>
      </c>
      <c r="F42" s="46" t="s">
        <v>417</v>
      </c>
      <c r="G42" s="7"/>
    </row>
    <row r="43" spans="1:7" s="5" customFormat="1" ht="14.25" customHeight="1">
      <c r="A43" s="6" t="s">
        <v>51</v>
      </c>
      <c r="B43" s="41" t="s">
        <v>327</v>
      </c>
      <c r="C43" s="46" t="s">
        <v>172</v>
      </c>
      <c r="D43" s="52">
        <v>88200</v>
      </c>
      <c r="E43" s="20" t="s">
        <v>213</v>
      </c>
      <c r="F43" s="46" t="s">
        <v>418</v>
      </c>
      <c r="G43" s="8"/>
    </row>
    <row r="44" spans="1:7" s="5" customFormat="1" ht="14.25" customHeight="1">
      <c r="A44" s="6" t="s">
        <v>52</v>
      </c>
      <c r="B44" s="41" t="s">
        <v>328</v>
      </c>
      <c r="C44" s="46" t="s">
        <v>384</v>
      </c>
      <c r="D44" s="52">
        <v>1500</v>
      </c>
      <c r="E44" s="41" t="s">
        <v>171</v>
      </c>
      <c r="F44" s="46" t="s">
        <v>419</v>
      </c>
      <c r="G44" s="7"/>
    </row>
    <row r="45" spans="1:7" s="5" customFormat="1" ht="14.25" customHeight="1">
      <c r="A45" s="6" t="s">
        <v>53</v>
      </c>
      <c r="B45" s="41" t="s">
        <v>328</v>
      </c>
      <c r="C45" s="46" t="s">
        <v>384</v>
      </c>
      <c r="D45" s="52">
        <v>390</v>
      </c>
      <c r="E45" s="41" t="s">
        <v>171</v>
      </c>
      <c r="F45" s="46" t="s">
        <v>218</v>
      </c>
      <c r="G45" s="7"/>
    </row>
    <row r="46" spans="1:7" s="5" customFormat="1" ht="14.25" customHeight="1">
      <c r="A46" s="6" t="s">
        <v>54</v>
      </c>
      <c r="B46" s="41" t="s">
        <v>329</v>
      </c>
      <c r="C46" s="46" t="s">
        <v>384</v>
      </c>
      <c r="D46" s="52">
        <v>75800</v>
      </c>
      <c r="E46" s="41" t="s">
        <v>171</v>
      </c>
      <c r="F46" s="46" t="s">
        <v>186</v>
      </c>
      <c r="G46" s="7"/>
    </row>
    <row r="47" spans="1:7" s="5" customFormat="1" ht="14.25" customHeight="1">
      <c r="A47" s="6" t="s">
        <v>55</v>
      </c>
      <c r="B47" s="41" t="s">
        <v>329</v>
      </c>
      <c r="C47" s="46" t="s">
        <v>212</v>
      </c>
      <c r="D47" s="52">
        <v>69310</v>
      </c>
      <c r="E47" s="41" t="s">
        <v>171</v>
      </c>
      <c r="F47" s="46" t="s">
        <v>250</v>
      </c>
      <c r="G47" s="7"/>
    </row>
    <row r="48" spans="1:7" s="5" customFormat="1" ht="14.25" customHeight="1">
      <c r="A48" s="6" t="s">
        <v>56</v>
      </c>
      <c r="B48" s="41" t="s">
        <v>329</v>
      </c>
      <c r="C48" s="46" t="s">
        <v>215</v>
      </c>
      <c r="D48" s="52">
        <v>23000</v>
      </c>
      <c r="E48" s="41" t="s">
        <v>171</v>
      </c>
      <c r="F48" s="46" t="s">
        <v>420</v>
      </c>
      <c r="G48" s="7"/>
    </row>
    <row r="49" spans="1:7" s="5" customFormat="1" ht="14.25" customHeight="1">
      <c r="A49" s="6" t="s">
        <v>57</v>
      </c>
      <c r="B49" s="41" t="s">
        <v>330</v>
      </c>
      <c r="C49" s="46" t="s">
        <v>212</v>
      </c>
      <c r="D49" s="52">
        <v>75350</v>
      </c>
      <c r="E49" s="41" t="s">
        <v>171</v>
      </c>
      <c r="F49" s="46" t="s">
        <v>421</v>
      </c>
      <c r="G49" s="7"/>
    </row>
    <row r="50" spans="1:7" s="5" customFormat="1" ht="14.25" customHeight="1">
      <c r="A50" s="6" t="s">
        <v>58</v>
      </c>
      <c r="B50" s="41" t="s">
        <v>331</v>
      </c>
      <c r="C50" s="46" t="s">
        <v>212</v>
      </c>
      <c r="D50" s="52">
        <v>14800</v>
      </c>
      <c r="E50" s="41" t="s">
        <v>171</v>
      </c>
      <c r="F50" s="46" t="s">
        <v>422</v>
      </c>
      <c r="G50" s="7"/>
    </row>
    <row r="51" spans="1:7" s="5" customFormat="1" ht="14.25" customHeight="1">
      <c r="A51" s="6" t="s">
        <v>59</v>
      </c>
      <c r="B51" s="41" t="s">
        <v>332</v>
      </c>
      <c r="C51" s="46" t="s">
        <v>215</v>
      </c>
      <c r="D51" s="52">
        <v>8000</v>
      </c>
      <c r="E51" s="41" t="s">
        <v>171</v>
      </c>
      <c r="F51" s="46" t="s">
        <v>423</v>
      </c>
      <c r="G51" s="7"/>
    </row>
    <row r="52" spans="1:7" s="5" customFormat="1" ht="14.25" customHeight="1">
      <c r="A52" s="6" t="s">
        <v>60</v>
      </c>
      <c r="B52" s="41" t="s">
        <v>333</v>
      </c>
      <c r="C52" s="46" t="s">
        <v>384</v>
      </c>
      <c r="D52" s="52">
        <v>143000</v>
      </c>
      <c r="E52" s="41" t="s">
        <v>171</v>
      </c>
      <c r="F52" s="46" t="s">
        <v>424</v>
      </c>
      <c r="G52" s="8"/>
    </row>
    <row r="53" spans="1:7" s="5" customFormat="1" ht="14.25" customHeight="1">
      <c r="A53" s="6" t="s">
        <v>61</v>
      </c>
      <c r="B53" s="41" t="s">
        <v>334</v>
      </c>
      <c r="C53" s="46" t="s">
        <v>385</v>
      </c>
      <c r="D53" s="52">
        <v>62700</v>
      </c>
      <c r="E53" s="41" t="s">
        <v>171</v>
      </c>
      <c r="F53" s="46" t="s">
        <v>425</v>
      </c>
      <c r="G53" s="7"/>
    </row>
    <row r="54" spans="1:7" s="5" customFormat="1" ht="14.25" customHeight="1">
      <c r="A54" s="6" t="s">
        <v>62</v>
      </c>
      <c r="B54" s="41" t="s">
        <v>334</v>
      </c>
      <c r="C54" s="46" t="s">
        <v>173</v>
      </c>
      <c r="D54" s="52">
        <v>3042270</v>
      </c>
      <c r="E54" s="41" t="s">
        <v>171</v>
      </c>
      <c r="F54" s="46" t="s">
        <v>251</v>
      </c>
      <c r="G54" s="7"/>
    </row>
    <row r="55" spans="1:7" s="5" customFormat="1" ht="14.25" customHeight="1">
      <c r="A55" s="6" t="s">
        <v>63</v>
      </c>
      <c r="B55" s="41" t="s">
        <v>334</v>
      </c>
      <c r="C55" s="46" t="s">
        <v>206</v>
      </c>
      <c r="D55" s="52">
        <v>70000</v>
      </c>
      <c r="E55" s="41" t="s">
        <v>171</v>
      </c>
      <c r="F55" s="46" t="s">
        <v>426</v>
      </c>
      <c r="G55" s="7"/>
    </row>
    <row r="56" spans="1:7" s="5" customFormat="1" ht="14.25" customHeight="1">
      <c r="A56" s="6" t="s">
        <v>64</v>
      </c>
      <c r="B56" s="41" t="s">
        <v>335</v>
      </c>
      <c r="C56" s="46" t="s">
        <v>386</v>
      </c>
      <c r="D56" s="52">
        <v>263080</v>
      </c>
      <c r="E56" s="41" t="s">
        <v>171</v>
      </c>
      <c r="F56" s="46" t="s">
        <v>427</v>
      </c>
      <c r="G56" s="7"/>
    </row>
    <row r="57" spans="1:7" s="5" customFormat="1" ht="14.25" customHeight="1">
      <c r="A57" s="6" t="s">
        <v>65</v>
      </c>
      <c r="B57" s="41" t="s">
        <v>337</v>
      </c>
      <c r="C57" s="46" t="s">
        <v>212</v>
      </c>
      <c r="D57" s="52">
        <v>37500</v>
      </c>
      <c r="E57" s="20" t="s">
        <v>213</v>
      </c>
      <c r="F57" s="46" t="s">
        <v>428</v>
      </c>
      <c r="G57" s="7"/>
    </row>
    <row r="58" spans="1:7" s="5" customFormat="1" ht="14.25" customHeight="1">
      <c r="A58" s="6" t="s">
        <v>66</v>
      </c>
      <c r="B58" s="41" t="s">
        <v>337</v>
      </c>
      <c r="C58" s="46" t="s">
        <v>215</v>
      </c>
      <c r="D58" s="52">
        <v>39000</v>
      </c>
      <c r="E58" s="41" t="s">
        <v>171</v>
      </c>
      <c r="F58" s="46" t="s">
        <v>429</v>
      </c>
      <c r="G58" s="7"/>
    </row>
    <row r="59" spans="1:7" s="5" customFormat="1" ht="14.25" customHeight="1">
      <c r="A59" s="6" t="s">
        <v>67</v>
      </c>
      <c r="B59" s="41" t="s">
        <v>338</v>
      </c>
      <c r="C59" s="46" t="s">
        <v>179</v>
      </c>
      <c r="D59" s="52">
        <v>40000</v>
      </c>
      <c r="E59" s="41" t="s">
        <v>171</v>
      </c>
      <c r="F59" s="46" t="s">
        <v>430</v>
      </c>
      <c r="G59" s="7"/>
    </row>
    <row r="60" spans="1:7" s="5" customFormat="1" ht="14.25" customHeight="1">
      <c r="A60" s="6" t="s">
        <v>68</v>
      </c>
      <c r="B60" s="41" t="s">
        <v>338</v>
      </c>
      <c r="C60" s="46" t="s">
        <v>386</v>
      </c>
      <c r="D60" s="52">
        <v>38400</v>
      </c>
      <c r="E60" s="41" t="s">
        <v>171</v>
      </c>
      <c r="F60" s="46" t="s">
        <v>431</v>
      </c>
      <c r="G60" s="7"/>
    </row>
    <row r="61" spans="1:7" s="5" customFormat="1" ht="14.25" customHeight="1">
      <c r="A61" s="6" t="s">
        <v>69</v>
      </c>
      <c r="B61" s="41" t="s">
        <v>338</v>
      </c>
      <c r="C61" s="46" t="s">
        <v>172</v>
      </c>
      <c r="D61" s="52">
        <v>78300</v>
      </c>
      <c r="E61" s="20" t="s">
        <v>213</v>
      </c>
      <c r="F61" s="46" t="s">
        <v>432</v>
      </c>
      <c r="G61" s="7"/>
    </row>
    <row r="62" spans="1:7" s="5" customFormat="1" ht="14.25" customHeight="1">
      <c r="A62" s="6" t="s">
        <v>70</v>
      </c>
      <c r="B62" s="41" t="s">
        <v>339</v>
      </c>
      <c r="C62" s="46" t="s">
        <v>384</v>
      </c>
      <c r="D62" s="52">
        <v>600</v>
      </c>
      <c r="E62" s="41" t="s">
        <v>171</v>
      </c>
      <c r="F62" s="46" t="s">
        <v>221</v>
      </c>
      <c r="G62" s="7"/>
    </row>
    <row r="63" spans="1:7" s="5" customFormat="1" ht="14.25" customHeight="1">
      <c r="A63" s="6" t="s">
        <v>71</v>
      </c>
      <c r="B63" s="41" t="s">
        <v>339</v>
      </c>
      <c r="C63" s="46" t="s">
        <v>173</v>
      </c>
      <c r="D63" s="52">
        <v>188710</v>
      </c>
      <c r="E63" s="41" t="s">
        <v>171</v>
      </c>
      <c r="F63" s="46" t="s">
        <v>433</v>
      </c>
      <c r="G63" s="7"/>
    </row>
    <row r="64" spans="1:7" s="5" customFormat="1" ht="14.25" customHeight="1">
      <c r="A64" s="6" t="s">
        <v>72</v>
      </c>
      <c r="B64" s="41" t="s">
        <v>339</v>
      </c>
      <c r="C64" s="46" t="s">
        <v>173</v>
      </c>
      <c r="D64" s="52">
        <v>350920</v>
      </c>
      <c r="E64" s="41" t="s">
        <v>171</v>
      </c>
      <c r="F64" s="46" t="s">
        <v>252</v>
      </c>
      <c r="G64" s="7"/>
    </row>
    <row r="65" spans="1:7" s="5" customFormat="1" ht="14.25" customHeight="1">
      <c r="A65" s="6" t="s">
        <v>73</v>
      </c>
      <c r="B65" s="41" t="s">
        <v>340</v>
      </c>
      <c r="C65" s="46" t="s">
        <v>215</v>
      </c>
      <c r="D65" s="52">
        <v>28000</v>
      </c>
      <c r="E65" s="41" t="s">
        <v>171</v>
      </c>
      <c r="F65" s="46" t="s">
        <v>434</v>
      </c>
      <c r="G65" s="7"/>
    </row>
    <row r="66" spans="1:7" s="5" customFormat="1" ht="14.25" customHeight="1">
      <c r="A66" s="6" t="s">
        <v>74</v>
      </c>
      <c r="B66" s="41" t="s">
        <v>341</v>
      </c>
      <c r="C66" s="46" t="s">
        <v>212</v>
      </c>
      <c r="D66" s="52">
        <v>25000</v>
      </c>
      <c r="E66" s="41" t="s">
        <v>171</v>
      </c>
      <c r="F66" s="46" t="s">
        <v>435</v>
      </c>
      <c r="G66" s="7"/>
    </row>
    <row r="67" spans="1:7" s="5" customFormat="1" ht="14.25" customHeight="1">
      <c r="A67" s="6" t="s">
        <v>75</v>
      </c>
      <c r="B67" s="41" t="s">
        <v>342</v>
      </c>
      <c r="C67" s="46" t="s">
        <v>215</v>
      </c>
      <c r="D67" s="52">
        <v>50000</v>
      </c>
      <c r="E67" s="41" t="s">
        <v>171</v>
      </c>
      <c r="F67" s="46" t="s">
        <v>436</v>
      </c>
      <c r="G67" s="7"/>
    </row>
    <row r="68" spans="1:7" s="5" customFormat="1" ht="14.25" customHeight="1">
      <c r="A68" s="6" t="s">
        <v>76</v>
      </c>
      <c r="B68" s="41" t="s">
        <v>343</v>
      </c>
      <c r="C68" s="46" t="s">
        <v>384</v>
      </c>
      <c r="D68" s="52">
        <v>1100</v>
      </c>
      <c r="E68" s="41" t="s">
        <v>171</v>
      </c>
      <c r="F68" s="46" t="s">
        <v>437</v>
      </c>
      <c r="G68" s="7"/>
    </row>
    <row r="69" spans="1:7" s="5" customFormat="1" ht="14.25" customHeight="1">
      <c r="A69" s="6" t="s">
        <v>77</v>
      </c>
      <c r="B69" s="41" t="s">
        <v>343</v>
      </c>
      <c r="C69" s="46" t="s">
        <v>212</v>
      </c>
      <c r="D69" s="52">
        <v>63390</v>
      </c>
      <c r="E69" s="41" t="s">
        <v>171</v>
      </c>
      <c r="F69" s="46" t="s">
        <v>253</v>
      </c>
      <c r="G69" s="7"/>
    </row>
    <row r="70" spans="1:7" s="5" customFormat="1" ht="14.25" customHeight="1">
      <c r="A70" s="6" t="s">
        <v>78</v>
      </c>
      <c r="B70" s="41" t="s">
        <v>343</v>
      </c>
      <c r="C70" s="46" t="s">
        <v>384</v>
      </c>
      <c r="D70" s="52">
        <v>75800</v>
      </c>
      <c r="E70" s="41" t="s">
        <v>171</v>
      </c>
      <c r="F70" s="46" t="s">
        <v>200</v>
      </c>
      <c r="G70" s="7"/>
    </row>
    <row r="71" spans="1:7" s="5" customFormat="1" ht="14.25" customHeight="1">
      <c r="A71" s="6" t="s">
        <v>79</v>
      </c>
      <c r="B71" s="41" t="s">
        <v>344</v>
      </c>
      <c r="C71" s="46" t="s">
        <v>386</v>
      </c>
      <c r="D71" s="52">
        <v>263420</v>
      </c>
      <c r="E71" s="41" t="s">
        <v>171</v>
      </c>
      <c r="F71" s="46" t="s">
        <v>438</v>
      </c>
      <c r="G71" s="7"/>
    </row>
    <row r="72" spans="1:7" s="5" customFormat="1" ht="14.25" customHeight="1">
      <c r="A72" s="6" t="s">
        <v>80</v>
      </c>
      <c r="B72" s="41" t="s">
        <v>344</v>
      </c>
      <c r="C72" s="46" t="s">
        <v>212</v>
      </c>
      <c r="D72" s="52">
        <v>83160</v>
      </c>
      <c r="E72" s="41" t="s">
        <v>171</v>
      </c>
      <c r="F72" s="46" t="s">
        <v>439</v>
      </c>
      <c r="G72" s="7"/>
    </row>
    <row r="73" spans="1:7" s="5" customFormat="1" ht="14.25" customHeight="1">
      <c r="A73" s="6" t="s">
        <v>81</v>
      </c>
      <c r="B73" s="41" t="s">
        <v>345</v>
      </c>
      <c r="C73" s="46" t="s">
        <v>386</v>
      </c>
      <c r="D73" s="52">
        <v>75000</v>
      </c>
      <c r="E73" s="20" t="s">
        <v>213</v>
      </c>
      <c r="F73" s="46" t="s">
        <v>440</v>
      </c>
      <c r="G73" s="7"/>
    </row>
    <row r="74" spans="1:7" s="5" customFormat="1" ht="14.25" customHeight="1">
      <c r="A74" s="6" t="s">
        <v>82</v>
      </c>
      <c r="B74" s="41" t="s">
        <v>345</v>
      </c>
      <c r="C74" s="46" t="s">
        <v>182</v>
      </c>
      <c r="D74" s="52">
        <v>12000</v>
      </c>
      <c r="E74" s="41" t="s">
        <v>171</v>
      </c>
      <c r="F74" s="46" t="s">
        <v>441</v>
      </c>
      <c r="G74" s="7"/>
    </row>
    <row r="75" spans="1:7" s="5" customFormat="1" ht="14.25" customHeight="1">
      <c r="A75" s="6" t="s">
        <v>83</v>
      </c>
      <c r="B75" s="41" t="s">
        <v>346</v>
      </c>
      <c r="C75" s="46" t="s">
        <v>386</v>
      </c>
      <c r="D75" s="52">
        <v>254330</v>
      </c>
      <c r="E75" s="41" t="s">
        <v>171</v>
      </c>
      <c r="F75" s="46" t="s">
        <v>442</v>
      </c>
      <c r="G75" s="7"/>
    </row>
    <row r="76" spans="1:7" s="5" customFormat="1" ht="14.25" customHeight="1">
      <c r="A76" s="6" t="s">
        <v>84</v>
      </c>
      <c r="B76" s="41" t="s">
        <v>346</v>
      </c>
      <c r="C76" s="46" t="s">
        <v>179</v>
      </c>
      <c r="D76" s="52">
        <v>40000</v>
      </c>
      <c r="E76" s="41" t="s">
        <v>171</v>
      </c>
      <c r="F76" s="46" t="s">
        <v>443</v>
      </c>
      <c r="G76" s="7"/>
    </row>
    <row r="77" spans="1:7" s="5" customFormat="1" ht="14.25" customHeight="1">
      <c r="A77" s="6" t="s">
        <v>85</v>
      </c>
      <c r="B77" s="41" t="s">
        <v>347</v>
      </c>
      <c r="C77" s="46" t="s">
        <v>386</v>
      </c>
      <c r="D77" s="52">
        <v>1200000</v>
      </c>
      <c r="E77" s="41" t="s">
        <v>171</v>
      </c>
      <c r="F77" s="46" t="s">
        <v>444</v>
      </c>
      <c r="G77" s="7"/>
    </row>
    <row r="78" spans="1:7" s="5" customFormat="1" ht="14.25" customHeight="1">
      <c r="A78" s="6" t="s">
        <v>86</v>
      </c>
      <c r="B78" s="41" t="s">
        <v>348</v>
      </c>
      <c r="C78" s="46" t="s">
        <v>172</v>
      </c>
      <c r="D78" s="52">
        <v>88200</v>
      </c>
      <c r="E78" s="41" t="s">
        <v>171</v>
      </c>
      <c r="F78" s="46" t="s">
        <v>445</v>
      </c>
      <c r="G78" s="7"/>
    </row>
    <row r="79" spans="1:7" s="5" customFormat="1" ht="14.25" customHeight="1">
      <c r="A79" s="6" t="s">
        <v>87</v>
      </c>
      <c r="B79" s="41" t="s">
        <v>349</v>
      </c>
      <c r="C79" s="46" t="s">
        <v>384</v>
      </c>
      <c r="D79" s="52">
        <v>660</v>
      </c>
      <c r="E79" s="41" t="s">
        <v>171</v>
      </c>
      <c r="F79" s="46" t="s">
        <v>201</v>
      </c>
      <c r="G79" s="7"/>
    </row>
    <row r="80" spans="1:7" s="5" customFormat="1" ht="14.25" customHeight="1">
      <c r="A80" s="6" t="s">
        <v>88</v>
      </c>
      <c r="B80" s="41" t="s">
        <v>350</v>
      </c>
      <c r="C80" s="46" t="s">
        <v>212</v>
      </c>
      <c r="D80" s="52">
        <v>118910</v>
      </c>
      <c r="E80" s="41" t="s">
        <v>171</v>
      </c>
      <c r="F80" s="46" t="s">
        <v>446</v>
      </c>
      <c r="G80" s="7"/>
    </row>
    <row r="81" spans="1:7" s="5" customFormat="1" ht="14.25" customHeight="1">
      <c r="A81" s="6" t="s">
        <v>89</v>
      </c>
      <c r="B81" s="41" t="s">
        <v>351</v>
      </c>
      <c r="C81" s="46" t="s">
        <v>384</v>
      </c>
      <c r="D81" s="52">
        <v>6500</v>
      </c>
      <c r="E81" s="41" t="s">
        <v>171</v>
      </c>
      <c r="F81" s="46" t="s">
        <v>447</v>
      </c>
      <c r="G81" s="7"/>
    </row>
    <row r="82" spans="1:7" s="5" customFormat="1" ht="14.25" customHeight="1">
      <c r="A82" s="6" t="s">
        <v>90</v>
      </c>
      <c r="B82" s="41" t="s">
        <v>351</v>
      </c>
      <c r="C82" s="46" t="s">
        <v>384</v>
      </c>
      <c r="D82" s="52">
        <v>3200</v>
      </c>
      <c r="E82" s="41" t="s">
        <v>171</v>
      </c>
      <c r="F82" s="46" t="s">
        <v>448</v>
      </c>
      <c r="G82" s="7"/>
    </row>
    <row r="83" spans="1:7" s="5" customFormat="1" ht="14.25" customHeight="1">
      <c r="A83" s="6" t="s">
        <v>91</v>
      </c>
      <c r="B83" s="41" t="s">
        <v>351</v>
      </c>
      <c r="C83" s="46" t="s">
        <v>385</v>
      </c>
      <c r="D83" s="52">
        <v>240000</v>
      </c>
      <c r="E83" s="41" t="s">
        <v>171</v>
      </c>
      <c r="F83" s="46" t="s">
        <v>254</v>
      </c>
      <c r="G83" s="7"/>
    </row>
    <row r="84" spans="1:7" s="5" customFormat="1" ht="14.25" customHeight="1">
      <c r="A84" s="6" t="s">
        <v>92</v>
      </c>
      <c r="B84" s="41" t="s">
        <v>351</v>
      </c>
      <c r="C84" s="46" t="s">
        <v>384</v>
      </c>
      <c r="D84" s="52">
        <v>75800</v>
      </c>
      <c r="E84" s="41" t="s">
        <v>171</v>
      </c>
      <c r="F84" s="46" t="s">
        <v>202</v>
      </c>
      <c r="G84" s="7"/>
    </row>
    <row r="85" spans="1:7" s="5" customFormat="1" ht="14.25" customHeight="1">
      <c r="A85" s="6" t="s">
        <v>93</v>
      </c>
      <c r="B85" s="41" t="s">
        <v>351</v>
      </c>
      <c r="C85" s="46" t="s">
        <v>212</v>
      </c>
      <c r="D85" s="52">
        <v>69080</v>
      </c>
      <c r="E85" s="41" t="s">
        <v>171</v>
      </c>
      <c r="F85" s="46" t="s">
        <v>219</v>
      </c>
      <c r="G85" s="8"/>
    </row>
    <row r="86" spans="1:7" s="5" customFormat="1" ht="14.25" customHeight="1">
      <c r="A86" s="6" t="s">
        <v>94</v>
      </c>
      <c r="B86" s="41" t="s">
        <v>351</v>
      </c>
      <c r="C86" s="46" t="s">
        <v>386</v>
      </c>
      <c r="D86" s="52">
        <v>229200</v>
      </c>
      <c r="E86" s="41" t="s">
        <v>171</v>
      </c>
      <c r="F86" s="46" t="s">
        <v>449</v>
      </c>
      <c r="G86" s="7"/>
    </row>
    <row r="87" spans="1:7" s="5" customFormat="1" ht="14.25" customHeight="1">
      <c r="A87" s="6" t="s">
        <v>95</v>
      </c>
      <c r="B87" s="41" t="s">
        <v>352</v>
      </c>
      <c r="C87" s="46" t="s">
        <v>386</v>
      </c>
      <c r="D87" s="52">
        <v>209000</v>
      </c>
      <c r="E87" s="41" t="s">
        <v>171</v>
      </c>
      <c r="F87" s="46" t="s">
        <v>450</v>
      </c>
      <c r="G87" s="7"/>
    </row>
    <row r="88" spans="1:7" s="5" customFormat="1" ht="14.25" customHeight="1">
      <c r="A88" s="6" t="s">
        <v>96</v>
      </c>
      <c r="B88" s="41" t="s">
        <v>352</v>
      </c>
      <c r="C88" s="46" t="s">
        <v>386</v>
      </c>
      <c r="D88" s="52">
        <v>1200000</v>
      </c>
      <c r="E88" s="41" t="s">
        <v>171</v>
      </c>
      <c r="F88" s="46" t="s">
        <v>451</v>
      </c>
      <c r="G88" s="7"/>
    </row>
    <row r="89" spans="1:7" s="5" customFormat="1" ht="14.25" customHeight="1">
      <c r="A89" s="6" t="s">
        <v>97</v>
      </c>
      <c r="B89" s="41" t="s">
        <v>353</v>
      </c>
      <c r="C89" s="46" t="s">
        <v>386</v>
      </c>
      <c r="D89" s="52">
        <v>233000</v>
      </c>
      <c r="E89" s="41" t="s">
        <v>171</v>
      </c>
      <c r="F89" s="46" t="s">
        <v>452</v>
      </c>
      <c r="G89" s="7"/>
    </row>
    <row r="90" spans="1:7" s="5" customFormat="1" ht="14.25" customHeight="1">
      <c r="A90" s="6" t="s">
        <v>98</v>
      </c>
      <c r="B90" s="41" t="s">
        <v>354</v>
      </c>
      <c r="C90" s="46" t="s">
        <v>179</v>
      </c>
      <c r="D90" s="52">
        <v>30000</v>
      </c>
      <c r="E90" s="41" t="s">
        <v>171</v>
      </c>
      <c r="F90" s="46" t="s">
        <v>453</v>
      </c>
      <c r="G90" s="7"/>
    </row>
    <row r="91" spans="1:7" s="5" customFormat="1" ht="14.25" customHeight="1">
      <c r="A91" s="6" t="s">
        <v>99</v>
      </c>
      <c r="B91" s="41" t="s">
        <v>354</v>
      </c>
      <c r="C91" s="46" t="s">
        <v>386</v>
      </c>
      <c r="D91" s="52">
        <v>75000</v>
      </c>
      <c r="E91" s="41" t="s">
        <v>171</v>
      </c>
      <c r="F91" s="46" t="s">
        <v>454</v>
      </c>
      <c r="G91" s="7"/>
    </row>
    <row r="92" spans="1:7" s="5" customFormat="1" ht="14.25" customHeight="1">
      <c r="A92" s="6" t="s">
        <v>100</v>
      </c>
      <c r="B92" s="41" t="s">
        <v>354</v>
      </c>
      <c r="C92" s="46" t="s">
        <v>386</v>
      </c>
      <c r="D92" s="52">
        <v>11600</v>
      </c>
      <c r="E92" s="41" t="s">
        <v>171</v>
      </c>
      <c r="F92" s="46" t="s">
        <v>455</v>
      </c>
      <c r="G92" s="7"/>
    </row>
    <row r="93" spans="1:7" s="5" customFormat="1" ht="14.25" customHeight="1">
      <c r="A93" s="6" t="s">
        <v>101</v>
      </c>
      <c r="B93" s="41" t="s">
        <v>354</v>
      </c>
      <c r="C93" s="46" t="s">
        <v>386</v>
      </c>
      <c r="D93" s="52">
        <v>947970</v>
      </c>
      <c r="E93" s="41" t="s">
        <v>171</v>
      </c>
      <c r="F93" s="46" t="s">
        <v>456</v>
      </c>
      <c r="G93" s="7"/>
    </row>
    <row r="94" spans="1:7" s="5" customFormat="1" ht="14.25" customHeight="1">
      <c r="A94" s="6" t="s">
        <v>102</v>
      </c>
      <c r="B94" s="41" t="s">
        <v>355</v>
      </c>
      <c r="C94" s="46" t="s">
        <v>172</v>
      </c>
      <c r="D94" s="52">
        <v>88200</v>
      </c>
      <c r="E94" s="41" t="s">
        <v>171</v>
      </c>
      <c r="F94" s="46" t="s">
        <v>457</v>
      </c>
      <c r="G94" s="7"/>
    </row>
    <row r="95" spans="1:7" s="5" customFormat="1" ht="14.25" customHeight="1">
      <c r="A95" s="6" t="s">
        <v>103</v>
      </c>
      <c r="B95" s="41" t="s">
        <v>355</v>
      </c>
      <c r="C95" s="46" t="s">
        <v>179</v>
      </c>
      <c r="D95" s="52">
        <v>30000</v>
      </c>
      <c r="E95" s="20" t="s">
        <v>213</v>
      </c>
      <c r="F95" s="46" t="s">
        <v>458</v>
      </c>
      <c r="G95" s="7"/>
    </row>
    <row r="96" spans="1:7" s="5" customFormat="1" ht="14.25" customHeight="1">
      <c r="A96" s="6" t="s">
        <v>104</v>
      </c>
      <c r="B96" s="41" t="s">
        <v>356</v>
      </c>
      <c r="C96" s="46" t="s">
        <v>387</v>
      </c>
      <c r="D96" s="52">
        <v>100000</v>
      </c>
      <c r="E96" s="41" t="s">
        <v>171</v>
      </c>
      <c r="F96" s="46" t="s">
        <v>459</v>
      </c>
      <c r="G96" s="7"/>
    </row>
    <row r="97" spans="1:7" s="5" customFormat="1" ht="14.25" customHeight="1">
      <c r="A97" s="6" t="s">
        <v>105</v>
      </c>
      <c r="B97" s="41" t="s">
        <v>357</v>
      </c>
      <c r="C97" s="46" t="s">
        <v>179</v>
      </c>
      <c r="D97" s="52">
        <v>40000</v>
      </c>
      <c r="E97" s="41" t="s">
        <v>171</v>
      </c>
      <c r="F97" s="46" t="s">
        <v>460</v>
      </c>
      <c r="G97" s="7"/>
    </row>
    <row r="98" spans="1:7" s="5" customFormat="1" ht="14.25" customHeight="1">
      <c r="A98" s="6" t="s">
        <v>106</v>
      </c>
      <c r="B98" s="41" t="s">
        <v>358</v>
      </c>
      <c r="C98" s="46" t="s">
        <v>384</v>
      </c>
      <c r="D98" s="52">
        <v>30000</v>
      </c>
      <c r="E98" s="41" t="s">
        <v>171</v>
      </c>
      <c r="F98" s="46" t="s">
        <v>461</v>
      </c>
      <c r="G98" s="7"/>
    </row>
    <row r="99" spans="1:7" s="5" customFormat="1" ht="14.25" customHeight="1">
      <c r="A99" s="6" t="s">
        <v>107</v>
      </c>
      <c r="B99" s="41" t="s">
        <v>359</v>
      </c>
      <c r="C99" s="46" t="s">
        <v>182</v>
      </c>
      <c r="D99" s="52">
        <v>50000</v>
      </c>
      <c r="E99" s="41" t="s">
        <v>171</v>
      </c>
      <c r="F99" s="46" t="s">
        <v>417</v>
      </c>
      <c r="G99" s="7"/>
    </row>
    <row r="100" spans="1:7" s="5" customFormat="1" ht="14.25" customHeight="1">
      <c r="A100" s="6" t="s">
        <v>108</v>
      </c>
      <c r="B100" s="41" t="s">
        <v>360</v>
      </c>
      <c r="C100" s="46" t="s">
        <v>384</v>
      </c>
      <c r="D100" s="52">
        <v>75800</v>
      </c>
      <c r="E100" s="41" t="s">
        <v>171</v>
      </c>
      <c r="F100" s="46" t="s">
        <v>203</v>
      </c>
      <c r="G100" s="7"/>
    </row>
    <row r="101" spans="1:7" s="5" customFormat="1" ht="14.25" customHeight="1">
      <c r="A101" s="6" t="s">
        <v>109</v>
      </c>
      <c r="B101" s="41" t="s">
        <v>360</v>
      </c>
      <c r="C101" s="46" t="s">
        <v>212</v>
      </c>
      <c r="D101" s="52">
        <v>67630</v>
      </c>
      <c r="E101" s="41" t="s">
        <v>171</v>
      </c>
      <c r="F101" s="46" t="s">
        <v>220</v>
      </c>
      <c r="G101" s="7"/>
    </row>
    <row r="102" spans="1:7" s="5" customFormat="1" ht="14.25" customHeight="1">
      <c r="A102" s="6" t="s">
        <v>110</v>
      </c>
      <c r="B102" s="41" t="s">
        <v>360</v>
      </c>
      <c r="C102" s="46" t="s">
        <v>384</v>
      </c>
      <c r="D102" s="52">
        <v>1000</v>
      </c>
      <c r="E102" s="41" t="s">
        <v>171</v>
      </c>
      <c r="F102" s="46" t="s">
        <v>462</v>
      </c>
      <c r="G102" s="7"/>
    </row>
    <row r="103" spans="1:7" s="5" customFormat="1" ht="14.25" customHeight="1">
      <c r="A103" s="6" t="s">
        <v>111</v>
      </c>
      <c r="B103" s="41" t="s">
        <v>360</v>
      </c>
      <c r="C103" s="46" t="s">
        <v>384</v>
      </c>
      <c r="D103" s="52">
        <v>700</v>
      </c>
      <c r="E103" s="41" t="s">
        <v>171</v>
      </c>
      <c r="F103" s="46" t="s">
        <v>463</v>
      </c>
      <c r="G103" s="7"/>
    </row>
    <row r="104" spans="1:7" s="5" customFormat="1" ht="14.25" customHeight="1">
      <c r="A104" s="6" t="s">
        <v>112</v>
      </c>
      <c r="B104" s="41" t="s">
        <v>360</v>
      </c>
      <c r="C104" s="46" t="s">
        <v>384</v>
      </c>
      <c r="D104" s="52">
        <v>1000</v>
      </c>
      <c r="E104" s="41" t="s">
        <v>171</v>
      </c>
      <c r="F104" s="46" t="s">
        <v>464</v>
      </c>
      <c r="G104" s="7"/>
    </row>
    <row r="105" spans="1:7" s="5" customFormat="1" ht="14.25" customHeight="1">
      <c r="A105" s="6" t="s">
        <v>113</v>
      </c>
      <c r="B105" s="41" t="s">
        <v>360</v>
      </c>
      <c r="C105" s="46" t="s">
        <v>179</v>
      </c>
      <c r="D105" s="52">
        <v>40000</v>
      </c>
      <c r="E105" s="41" t="s">
        <v>171</v>
      </c>
      <c r="F105" s="46" t="s">
        <v>465</v>
      </c>
      <c r="G105" s="7"/>
    </row>
    <row r="106" spans="1:7" s="5" customFormat="1" ht="14.25" customHeight="1">
      <c r="A106" s="6" t="s">
        <v>114</v>
      </c>
      <c r="B106" s="41" t="s">
        <v>361</v>
      </c>
      <c r="C106" s="46" t="s">
        <v>212</v>
      </c>
      <c r="D106" s="52">
        <v>45320</v>
      </c>
      <c r="E106" s="41" t="s">
        <v>171</v>
      </c>
      <c r="F106" s="46" t="s">
        <v>255</v>
      </c>
      <c r="G106" s="7"/>
    </row>
    <row r="107" spans="1:7" s="5" customFormat="1" ht="14.25" customHeight="1">
      <c r="A107" s="6" t="s">
        <v>115</v>
      </c>
      <c r="B107" s="41" t="s">
        <v>362</v>
      </c>
      <c r="C107" s="46" t="s">
        <v>384</v>
      </c>
      <c r="D107" s="52">
        <v>176000</v>
      </c>
      <c r="E107" s="41" t="s">
        <v>171</v>
      </c>
      <c r="F107" s="46" t="s">
        <v>466</v>
      </c>
      <c r="G107" s="7"/>
    </row>
    <row r="108" spans="1:7" s="5" customFormat="1" ht="14.25" customHeight="1">
      <c r="A108" s="6" t="s">
        <v>116</v>
      </c>
      <c r="B108" s="41" t="s">
        <v>363</v>
      </c>
      <c r="C108" s="46" t="s">
        <v>179</v>
      </c>
      <c r="D108" s="52">
        <v>40000</v>
      </c>
      <c r="E108" s="41" t="s">
        <v>171</v>
      </c>
      <c r="F108" s="46" t="s">
        <v>467</v>
      </c>
      <c r="G108" s="7"/>
    </row>
    <row r="109" spans="1:7" s="5" customFormat="1" ht="14.25" customHeight="1">
      <c r="A109" s="6" t="s">
        <v>117</v>
      </c>
      <c r="B109" s="41" t="s">
        <v>364</v>
      </c>
      <c r="C109" s="46" t="s">
        <v>206</v>
      </c>
      <c r="D109" s="52">
        <v>1597930</v>
      </c>
      <c r="E109" s="41" t="s">
        <v>171</v>
      </c>
      <c r="F109" s="46" t="s">
        <v>468</v>
      </c>
      <c r="G109" s="7"/>
    </row>
    <row r="110" spans="1:7" s="5" customFormat="1" ht="14.25" customHeight="1">
      <c r="A110" s="6" t="s">
        <v>118</v>
      </c>
      <c r="B110" s="41" t="s">
        <v>364</v>
      </c>
      <c r="C110" s="46" t="s">
        <v>388</v>
      </c>
      <c r="D110" s="52">
        <v>139940</v>
      </c>
      <c r="E110" s="41" t="s">
        <v>171</v>
      </c>
      <c r="F110" s="46" t="s">
        <v>469</v>
      </c>
      <c r="G110" s="7"/>
    </row>
    <row r="111" spans="1:7" s="5" customFormat="1" ht="14.25" customHeight="1">
      <c r="A111" s="6" t="s">
        <v>119</v>
      </c>
      <c r="B111" s="41" t="s">
        <v>364</v>
      </c>
      <c r="C111" s="46" t="s">
        <v>384</v>
      </c>
      <c r="D111" s="52">
        <v>410</v>
      </c>
      <c r="E111" s="41" t="s">
        <v>171</v>
      </c>
      <c r="F111" s="46" t="s">
        <v>470</v>
      </c>
      <c r="G111" s="7"/>
    </row>
    <row r="112" spans="1:7" s="5" customFormat="1" ht="14.25" customHeight="1">
      <c r="A112" s="6" t="s">
        <v>120</v>
      </c>
      <c r="B112" s="41" t="s">
        <v>365</v>
      </c>
      <c r="C112" s="46" t="s">
        <v>179</v>
      </c>
      <c r="D112" s="52">
        <v>40000</v>
      </c>
      <c r="E112" s="20" t="s">
        <v>213</v>
      </c>
      <c r="F112" s="46" t="s">
        <v>471</v>
      </c>
      <c r="G112" s="7"/>
    </row>
    <row r="113" spans="1:7" s="5" customFormat="1" ht="14.25" customHeight="1">
      <c r="A113" s="6" t="s">
        <v>121</v>
      </c>
      <c r="B113" s="41" t="s">
        <v>365</v>
      </c>
      <c r="C113" s="46" t="s">
        <v>215</v>
      </c>
      <c r="D113" s="52">
        <v>250000</v>
      </c>
      <c r="E113" s="41" t="s">
        <v>171</v>
      </c>
      <c r="F113" s="46" t="s">
        <v>472</v>
      </c>
      <c r="G113" s="7"/>
    </row>
    <row r="114" spans="1:7" s="5" customFormat="1" ht="14.25" customHeight="1">
      <c r="A114" s="6" t="s">
        <v>122</v>
      </c>
      <c r="B114" s="41" t="s">
        <v>365</v>
      </c>
      <c r="C114" s="46" t="s">
        <v>172</v>
      </c>
      <c r="D114" s="52">
        <v>86000</v>
      </c>
      <c r="E114" s="41" t="s">
        <v>171</v>
      </c>
      <c r="F114" s="46" t="s">
        <v>473</v>
      </c>
      <c r="G114" s="7"/>
    </row>
    <row r="115" spans="1:7" s="5" customFormat="1" ht="14.25" customHeight="1">
      <c r="A115" s="6" t="s">
        <v>123</v>
      </c>
      <c r="B115" s="41" t="s">
        <v>366</v>
      </c>
      <c r="C115" s="46" t="s">
        <v>389</v>
      </c>
      <c r="D115" s="52">
        <v>88120</v>
      </c>
      <c r="E115" s="41" t="s">
        <v>171</v>
      </c>
      <c r="F115" s="46" t="s">
        <v>474</v>
      </c>
      <c r="G115" s="7"/>
    </row>
    <row r="116" spans="1:7" s="5" customFormat="1" ht="14.25" customHeight="1">
      <c r="A116" s="6" t="s">
        <v>124</v>
      </c>
      <c r="B116" s="41" t="s">
        <v>366</v>
      </c>
      <c r="C116" s="46" t="s">
        <v>206</v>
      </c>
      <c r="D116" s="52">
        <v>81240</v>
      </c>
      <c r="E116" s="41" t="s">
        <v>171</v>
      </c>
      <c r="F116" s="46" t="s">
        <v>475</v>
      </c>
      <c r="G116" s="7"/>
    </row>
    <row r="117" spans="1:7" s="5" customFormat="1" ht="14.25" customHeight="1">
      <c r="A117" s="6" t="s">
        <v>125</v>
      </c>
      <c r="B117" s="41" t="s">
        <v>367</v>
      </c>
      <c r="C117" s="46" t="s">
        <v>384</v>
      </c>
      <c r="D117" s="52">
        <v>1200</v>
      </c>
      <c r="E117" s="41" t="s">
        <v>171</v>
      </c>
      <c r="F117" s="46" t="s">
        <v>476</v>
      </c>
      <c r="G117" s="7"/>
    </row>
    <row r="118" spans="1:7" s="5" customFormat="1" ht="14.25" customHeight="1">
      <c r="A118" s="6" t="s">
        <v>126</v>
      </c>
      <c r="B118" s="41" t="s">
        <v>367</v>
      </c>
      <c r="C118" s="46" t="s">
        <v>384</v>
      </c>
      <c r="D118" s="52">
        <v>75800</v>
      </c>
      <c r="E118" s="41" t="s">
        <v>171</v>
      </c>
      <c r="F118" s="46" t="s">
        <v>204</v>
      </c>
      <c r="G118" s="7"/>
    </row>
    <row r="119" spans="1:7" s="5" customFormat="1" ht="14.25" customHeight="1">
      <c r="A119" s="6" t="s">
        <v>187</v>
      </c>
      <c r="B119" s="41" t="s">
        <v>367</v>
      </c>
      <c r="C119" s="46" t="s">
        <v>384</v>
      </c>
      <c r="D119" s="52">
        <v>2400</v>
      </c>
      <c r="E119" s="41" t="s">
        <v>171</v>
      </c>
      <c r="F119" s="46" t="s">
        <v>477</v>
      </c>
      <c r="G119" s="7"/>
    </row>
    <row r="120" spans="1:7" s="5" customFormat="1" ht="14.25" customHeight="1">
      <c r="A120" s="6" t="s">
        <v>188</v>
      </c>
      <c r="B120" s="41" t="s">
        <v>367</v>
      </c>
      <c r="C120" s="46" t="s">
        <v>390</v>
      </c>
      <c r="D120" s="52">
        <v>19970</v>
      </c>
      <c r="E120" s="41" t="s">
        <v>171</v>
      </c>
      <c r="F120" s="46" t="s">
        <v>478</v>
      </c>
      <c r="G120" s="7"/>
    </row>
    <row r="121" spans="1:7" s="5" customFormat="1" ht="14.25" customHeight="1">
      <c r="A121" s="6" t="s">
        <v>189</v>
      </c>
      <c r="B121" s="41" t="s">
        <v>367</v>
      </c>
      <c r="C121" s="46" t="s">
        <v>212</v>
      </c>
      <c r="D121" s="52">
        <v>78265</v>
      </c>
      <c r="E121" s="41" t="s">
        <v>171</v>
      </c>
      <c r="F121" s="46" t="s">
        <v>479</v>
      </c>
      <c r="G121" s="7"/>
    </row>
    <row r="122" spans="1:7" s="5" customFormat="1" ht="14.25" customHeight="1">
      <c r="A122" s="6" t="s">
        <v>190</v>
      </c>
      <c r="B122" s="41" t="s">
        <v>368</v>
      </c>
      <c r="C122" s="46" t="s">
        <v>179</v>
      </c>
      <c r="D122" s="52">
        <v>31000</v>
      </c>
      <c r="E122" s="41" t="s">
        <v>171</v>
      </c>
      <c r="F122" s="46" t="s">
        <v>480</v>
      </c>
      <c r="G122" s="7"/>
    </row>
    <row r="123" spans="1:7" s="5" customFormat="1" ht="14.25" customHeight="1">
      <c r="A123" s="6" t="s">
        <v>191</v>
      </c>
      <c r="B123" s="41" t="s">
        <v>369</v>
      </c>
      <c r="C123" s="46" t="s">
        <v>215</v>
      </c>
      <c r="D123" s="52">
        <v>40000</v>
      </c>
      <c r="E123" s="41" t="s">
        <v>171</v>
      </c>
      <c r="F123" s="46" t="s">
        <v>481</v>
      </c>
      <c r="G123" s="7"/>
    </row>
    <row r="124" spans="1:7" s="5" customFormat="1" ht="14.25" customHeight="1">
      <c r="A124" s="6" t="s">
        <v>192</v>
      </c>
      <c r="B124" s="41" t="s">
        <v>369</v>
      </c>
      <c r="C124" s="46" t="s">
        <v>215</v>
      </c>
      <c r="D124" s="52">
        <v>7000</v>
      </c>
      <c r="E124" s="41" t="s">
        <v>171</v>
      </c>
      <c r="F124" s="46" t="s">
        <v>482</v>
      </c>
      <c r="G124" s="7"/>
    </row>
    <row r="125" spans="1:7" s="5" customFormat="1" ht="14.25" customHeight="1">
      <c r="A125" s="6" t="s">
        <v>193</v>
      </c>
      <c r="B125" s="41" t="s">
        <v>370</v>
      </c>
      <c r="C125" s="46" t="s">
        <v>172</v>
      </c>
      <c r="D125" s="52">
        <v>83800</v>
      </c>
      <c r="E125" s="41" t="s">
        <v>171</v>
      </c>
      <c r="F125" s="46" t="s">
        <v>483</v>
      </c>
      <c r="G125" s="7"/>
    </row>
    <row r="126" spans="1:7" s="5" customFormat="1" ht="14.25" customHeight="1">
      <c r="A126" s="6" t="s">
        <v>194</v>
      </c>
      <c r="B126" s="41" t="s">
        <v>371</v>
      </c>
      <c r="C126" s="46" t="s">
        <v>385</v>
      </c>
      <c r="D126" s="52">
        <v>240000</v>
      </c>
      <c r="E126" s="41" t="s">
        <v>171</v>
      </c>
      <c r="F126" s="46" t="s">
        <v>484</v>
      </c>
      <c r="G126" s="7"/>
    </row>
    <row r="127" spans="1:7" s="5" customFormat="1" ht="14.25" customHeight="1">
      <c r="A127" s="6" t="s">
        <v>195</v>
      </c>
      <c r="B127" s="41" t="s">
        <v>371</v>
      </c>
      <c r="C127" s="46" t="s">
        <v>384</v>
      </c>
      <c r="D127" s="52">
        <v>1350</v>
      </c>
      <c r="E127" s="20" t="s">
        <v>213</v>
      </c>
      <c r="F127" s="46" t="s">
        <v>485</v>
      </c>
      <c r="G127" s="7"/>
    </row>
    <row r="128" spans="1:7" s="5" customFormat="1" ht="14.25" customHeight="1">
      <c r="A128" s="6" t="s">
        <v>196</v>
      </c>
      <c r="B128" s="41" t="s">
        <v>371</v>
      </c>
      <c r="C128" s="46" t="s">
        <v>384</v>
      </c>
      <c r="D128" s="52">
        <v>7350</v>
      </c>
      <c r="E128" s="41" t="s">
        <v>171</v>
      </c>
      <c r="F128" s="46" t="s">
        <v>486</v>
      </c>
      <c r="G128" s="7"/>
    </row>
    <row r="129" spans="1:7" s="5" customFormat="1" ht="14.25" customHeight="1">
      <c r="A129" s="6" t="s">
        <v>197</v>
      </c>
      <c r="B129" s="41" t="s">
        <v>372</v>
      </c>
      <c r="C129" s="46" t="s">
        <v>387</v>
      </c>
      <c r="D129" s="52">
        <v>100000</v>
      </c>
      <c r="E129" s="41" t="s">
        <v>171</v>
      </c>
      <c r="F129" s="46" t="s">
        <v>487</v>
      </c>
      <c r="G129" s="7"/>
    </row>
    <row r="130" spans="1:7" s="5" customFormat="1" ht="14.25" customHeight="1">
      <c r="A130" s="6" t="s">
        <v>198</v>
      </c>
      <c r="B130" s="41" t="s">
        <v>373</v>
      </c>
      <c r="C130" s="46" t="s">
        <v>384</v>
      </c>
      <c r="D130" s="52">
        <v>75800</v>
      </c>
      <c r="E130" s="41" t="s">
        <v>171</v>
      </c>
      <c r="F130" s="46" t="s">
        <v>205</v>
      </c>
      <c r="G130" s="7"/>
    </row>
    <row r="131" spans="1:7" s="5" customFormat="1" ht="14.25" customHeight="1">
      <c r="A131" s="6" t="s">
        <v>199</v>
      </c>
      <c r="B131" s="41" t="s">
        <v>373</v>
      </c>
      <c r="C131" s="46" t="s">
        <v>391</v>
      </c>
      <c r="D131" s="52">
        <v>512000</v>
      </c>
      <c r="E131" s="41" t="s">
        <v>171</v>
      </c>
      <c r="F131" s="46" t="s">
        <v>488</v>
      </c>
      <c r="G131" s="7"/>
    </row>
    <row r="132" spans="1:7" s="5" customFormat="1" ht="14.25" customHeight="1">
      <c r="A132" s="6" t="s">
        <v>233</v>
      </c>
      <c r="B132" s="41" t="s">
        <v>374</v>
      </c>
      <c r="C132" s="46" t="s">
        <v>179</v>
      </c>
      <c r="D132" s="52">
        <v>40000</v>
      </c>
      <c r="E132" s="41" t="s">
        <v>171</v>
      </c>
      <c r="F132" s="46" t="s">
        <v>489</v>
      </c>
      <c r="G132" s="7"/>
    </row>
    <row r="133" spans="1:7" s="5" customFormat="1" ht="14.25" customHeight="1">
      <c r="A133" s="6" t="s">
        <v>234</v>
      </c>
      <c r="B133" s="41" t="s">
        <v>374</v>
      </c>
      <c r="C133" s="46" t="s">
        <v>385</v>
      </c>
      <c r="D133" s="52">
        <v>781280</v>
      </c>
      <c r="E133" s="41" t="s">
        <v>171</v>
      </c>
      <c r="F133" s="46" t="s">
        <v>490</v>
      </c>
      <c r="G133" s="7"/>
    </row>
    <row r="134" spans="1:7" s="5" customFormat="1" ht="14.25" customHeight="1">
      <c r="A134" s="6" t="s">
        <v>235</v>
      </c>
      <c r="B134" s="41" t="s">
        <v>375</v>
      </c>
      <c r="C134" s="46" t="s">
        <v>387</v>
      </c>
      <c r="D134" s="52">
        <v>152600</v>
      </c>
      <c r="E134" s="41" t="s">
        <v>171</v>
      </c>
      <c r="F134" s="46" t="s">
        <v>491</v>
      </c>
      <c r="G134" s="7"/>
    </row>
    <row r="135" spans="1:7" s="5" customFormat="1" ht="14.25" customHeight="1">
      <c r="A135" s="6" t="s">
        <v>236</v>
      </c>
      <c r="B135" s="41" t="s">
        <v>375</v>
      </c>
      <c r="C135" s="46" t="s">
        <v>384</v>
      </c>
      <c r="D135" s="52">
        <v>2200</v>
      </c>
      <c r="E135" s="41" t="s">
        <v>171</v>
      </c>
      <c r="F135" s="46" t="s">
        <v>492</v>
      </c>
      <c r="G135" s="7"/>
    </row>
    <row r="136" spans="1:7" s="5" customFormat="1" ht="14.25" customHeight="1">
      <c r="A136" s="6" t="s">
        <v>237</v>
      </c>
      <c r="B136" s="41" t="s">
        <v>376</v>
      </c>
      <c r="C136" s="46" t="s">
        <v>215</v>
      </c>
      <c r="D136" s="52">
        <v>280000</v>
      </c>
      <c r="E136" s="41" t="s">
        <v>22</v>
      </c>
      <c r="F136" s="46" t="s">
        <v>493</v>
      </c>
      <c r="G136" s="7"/>
    </row>
    <row r="137" spans="1:7" s="5" customFormat="1" ht="14.25" customHeight="1">
      <c r="A137" s="6" t="s">
        <v>238</v>
      </c>
      <c r="B137" s="41" t="s">
        <v>377</v>
      </c>
      <c r="C137" s="46" t="s">
        <v>384</v>
      </c>
      <c r="D137" s="52">
        <v>153000</v>
      </c>
      <c r="E137" s="41" t="s">
        <v>171</v>
      </c>
      <c r="F137" s="46" t="s">
        <v>506</v>
      </c>
      <c r="G137" s="7"/>
    </row>
    <row r="138" spans="1:7" s="5" customFormat="1" ht="14.25" customHeight="1">
      <c r="A138" s="6" t="s">
        <v>239</v>
      </c>
      <c r="B138" s="41" t="s">
        <v>377</v>
      </c>
      <c r="C138" s="46" t="s">
        <v>172</v>
      </c>
      <c r="D138" s="52">
        <v>53000</v>
      </c>
      <c r="E138" s="41" t="s">
        <v>171</v>
      </c>
      <c r="F138" s="46" t="s">
        <v>494</v>
      </c>
      <c r="G138" s="7"/>
    </row>
    <row r="139" spans="1:7" s="5" customFormat="1" ht="14.25" customHeight="1">
      <c r="A139" s="6" t="s">
        <v>240</v>
      </c>
      <c r="B139" s="41" t="s">
        <v>378</v>
      </c>
      <c r="C139" s="46" t="s">
        <v>179</v>
      </c>
      <c r="D139" s="52">
        <v>40000</v>
      </c>
      <c r="E139" s="41" t="s">
        <v>171</v>
      </c>
      <c r="F139" s="46" t="s">
        <v>495</v>
      </c>
      <c r="G139" s="7"/>
    </row>
    <row r="140" spans="1:7" s="5" customFormat="1" ht="14.25" customHeight="1">
      <c r="A140" s="6" t="s">
        <v>241</v>
      </c>
      <c r="B140" s="41" t="s">
        <v>378</v>
      </c>
      <c r="C140" s="46" t="s">
        <v>179</v>
      </c>
      <c r="D140" s="52">
        <v>84000</v>
      </c>
      <c r="E140" s="41" t="s">
        <v>171</v>
      </c>
      <c r="F140" s="46" t="s">
        <v>496</v>
      </c>
      <c r="G140" s="7"/>
    </row>
    <row r="141" spans="1:7" s="5" customFormat="1" ht="14.25" customHeight="1">
      <c r="A141" s="6" t="s">
        <v>242</v>
      </c>
      <c r="B141" s="41" t="s">
        <v>378</v>
      </c>
      <c r="C141" s="46" t="s">
        <v>215</v>
      </c>
      <c r="D141" s="52">
        <v>29800</v>
      </c>
      <c r="E141" s="41" t="s">
        <v>171</v>
      </c>
      <c r="F141" s="46" t="s">
        <v>497</v>
      </c>
      <c r="G141" s="7"/>
    </row>
    <row r="142" spans="1:7" s="5" customFormat="1" ht="14.25" customHeight="1">
      <c r="A142" s="6" t="s">
        <v>243</v>
      </c>
      <c r="B142" s="41" t="s">
        <v>380</v>
      </c>
      <c r="C142" s="46" t="s">
        <v>215</v>
      </c>
      <c r="D142" s="52">
        <v>60000</v>
      </c>
      <c r="E142" s="41" t="s">
        <v>171</v>
      </c>
      <c r="F142" s="46" t="s">
        <v>498</v>
      </c>
      <c r="G142" s="7"/>
    </row>
    <row r="143" spans="1:7" s="5" customFormat="1" ht="14.25" customHeight="1">
      <c r="A143" s="6" t="s">
        <v>244</v>
      </c>
      <c r="B143" s="41" t="s">
        <v>380</v>
      </c>
      <c r="C143" s="46" t="s">
        <v>215</v>
      </c>
      <c r="D143" s="52">
        <v>42000</v>
      </c>
      <c r="E143" s="41" t="s">
        <v>171</v>
      </c>
      <c r="F143" s="46" t="s">
        <v>499</v>
      </c>
      <c r="G143" s="7"/>
    </row>
    <row r="144" spans="1:7" s="5" customFormat="1" ht="15.75" customHeight="1">
      <c r="A144" s="6" t="s">
        <v>291</v>
      </c>
      <c r="B144" s="41" t="s">
        <v>381</v>
      </c>
      <c r="C144" s="46" t="s">
        <v>215</v>
      </c>
      <c r="D144" s="52">
        <v>236000</v>
      </c>
      <c r="E144" s="20" t="s">
        <v>213</v>
      </c>
      <c r="F144" s="46" t="s">
        <v>500</v>
      </c>
      <c r="G144" s="7"/>
    </row>
    <row r="145" spans="1:7" s="5" customFormat="1" ht="14.25" customHeight="1">
      <c r="A145" s="6" t="s">
        <v>292</v>
      </c>
      <c r="B145" s="41" t="s">
        <v>381</v>
      </c>
      <c r="C145" s="46" t="s">
        <v>215</v>
      </c>
      <c r="D145" s="52">
        <v>12000</v>
      </c>
      <c r="E145" s="41" t="s">
        <v>171</v>
      </c>
      <c r="F145" s="46" t="s">
        <v>501</v>
      </c>
      <c r="G145" s="7"/>
    </row>
    <row r="146" spans="1:7" s="5" customFormat="1" ht="14.25" customHeight="1">
      <c r="A146" s="6" t="s">
        <v>293</v>
      </c>
      <c r="B146" s="41" t="s">
        <v>381</v>
      </c>
      <c r="C146" s="46" t="s">
        <v>215</v>
      </c>
      <c r="D146" s="52">
        <v>58000</v>
      </c>
      <c r="E146" s="41" t="s">
        <v>171</v>
      </c>
      <c r="F146" s="46" t="s">
        <v>502</v>
      </c>
      <c r="G146" s="7"/>
    </row>
    <row r="147" spans="1:7" s="5" customFormat="1" ht="14.25" customHeight="1">
      <c r="A147" s="6" t="s">
        <v>294</v>
      </c>
      <c r="B147" s="41" t="s">
        <v>382</v>
      </c>
      <c r="C147" s="46" t="s">
        <v>384</v>
      </c>
      <c r="D147" s="52">
        <v>75800</v>
      </c>
      <c r="E147" s="41" t="s">
        <v>171</v>
      </c>
      <c r="F147" s="46" t="s">
        <v>256</v>
      </c>
      <c r="G147" s="7"/>
    </row>
    <row r="148" spans="1:7" s="5" customFormat="1" ht="14.25" customHeight="1">
      <c r="A148" s="6" t="s">
        <v>295</v>
      </c>
      <c r="B148" s="41" t="s">
        <v>382</v>
      </c>
      <c r="C148" s="46" t="s">
        <v>215</v>
      </c>
      <c r="D148" s="52">
        <v>24100</v>
      </c>
      <c r="E148" s="41" t="s">
        <v>171</v>
      </c>
      <c r="F148" s="46" t="s">
        <v>503</v>
      </c>
      <c r="G148" s="7"/>
    </row>
    <row r="149" spans="1:7" s="5" customFormat="1" ht="14.25" customHeight="1">
      <c r="A149" s="6" t="s">
        <v>296</v>
      </c>
      <c r="B149" s="41" t="s">
        <v>382</v>
      </c>
      <c r="C149" s="46" t="s">
        <v>385</v>
      </c>
      <c r="D149" s="52">
        <v>6760</v>
      </c>
      <c r="E149" s="41" t="s">
        <v>171</v>
      </c>
      <c r="F149" s="46" t="s">
        <v>504</v>
      </c>
      <c r="G149" s="7"/>
    </row>
    <row r="150" spans="1:7" s="5" customFormat="1" ht="14.25" customHeight="1">
      <c r="A150" s="6" t="s">
        <v>297</v>
      </c>
      <c r="B150" s="41" t="s">
        <v>383</v>
      </c>
      <c r="C150" s="46" t="s">
        <v>179</v>
      </c>
      <c r="D150" s="52">
        <v>40000</v>
      </c>
      <c r="E150" s="41" t="s">
        <v>171</v>
      </c>
      <c r="F150" s="46" t="s">
        <v>505</v>
      </c>
      <c r="G150" s="7"/>
    </row>
    <row r="151" spans="1:7" s="5" customFormat="1" ht="27" customHeight="1">
      <c r="A151" s="57" t="s">
        <v>157</v>
      </c>
      <c r="B151" s="57"/>
      <c r="C151" s="57"/>
      <c r="D151" s="22">
        <f>SUM(D3:D150)</f>
        <v>20127465</v>
      </c>
      <c r="E151" s="3"/>
      <c r="F151" s="7"/>
      <c r="G151" s="7"/>
    </row>
  </sheetData>
  <sheetProtection/>
  <mergeCells count="2">
    <mergeCell ref="A1:G1"/>
    <mergeCell ref="A151:C151"/>
  </mergeCells>
  <printOptions horizontalCentered="1"/>
  <pageMargins left="0.5905511811023623" right="0.5905511811023623" top="0.3937007874015748" bottom="0.1968503937007874" header="0" footer="0"/>
  <pageSetup horizontalDpi="300" verticalDpi="3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7"/>
  <sheetViews>
    <sheetView zoomScaleSheetLayoutView="75" zoomScalePageLayoutView="0" workbookViewId="0" topLeftCell="A1">
      <selection activeCell="I20" sqref="I20"/>
    </sheetView>
  </sheetViews>
  <sheetFormatPr defaultColWidth="8.88671875" defaultRowHeight="13.5"/>
  <cols>
    <col min="1" max="1" width="4.21484375" style="17" customWidth="1"/>
    <col min="2" max="2" width="8.88671875" style="10" customWidth="1"/>
    <col min="3" max="3" width="20.21484375" style="19" customWidth="1"/>
    <col min="4" max="4" width="15.77734375" style="17" customWidth="1"/>
    <col min="5" max="5" width="12.77734375" style="17" customWidth="1"/>
    <col min="6" max="6" width="7.77734375" style="17" customWidth="1"/>
    <col min="7" max="7" width="7.3359375" style="17" customWidth="1"/>
    <col min="8" max="8" width="11.4453125" style="17" customWidth="1"/>
    <col min="9" max="9" width="20.4453125" style="17" customWidth="1"/>
    <col min="10" max="16384" width="8.88671875" style="17" customWidth="1"/>
  </cols>
  <sheetData>
    <row r="1" spans="1:9" ht="77.25" customHeight="1">
      <c r="A1" s="55" t="s">
        <v>158</v>
      </c>
      <c r="B1" s="58"/>
      <c r="C1" s="58"/>
      <c r="D1" s="58"/>
      <c r="E1" s="58"/>
      <c r="F1" s="58"/>
      <c r="G1" s="58"/>
      <c r="H1" s="58"/>
      <c r="I1" s="58"/>
    </row>
    <row r="2" spans="1:9" s="5" customFormat="1" ht="22.5" customHeight="1">
      <c r="A2" s="1" t="s">
        <v>127</v>
      </c>
      <c r="B2" s="1" t="s">
        <v>153</v>
      </c>
      <c r="C2" s="1" t="s">
        <v>154</v>
      </c>
      <c r="D2" s="1" t="s">
        <v>159</v>
      </c>
      <c r="E2" s="1" t="s">
        <v>160</v>
      </c>
      <c r="F2" s="1" t="s">
        <v>141</v>
      </c>
      <c r="G2" s="1" t="s">
        <v>142</v>
      </c>
      <c r="H2" s="1" t="s">
        <v>143</v>
      </c>
      <c r="I2" s="1" t="s">
        <v>3</v>
      </c>
    </row>
    <row r="3" spans="1:9" s="5" customFormat="1" ht="12.75" customHeight="1">
      <c r="A3" s="6" t="s">
        <v>4</v>
      </c>
      <c r="B3" s="43" t="s">
        <v>507</v>
      </c>
      <c r="C3" s="41" t="s">
        <v>147</v>
      </c>
      <c r="D3" s="41" t="s">
        <v>207</v>
      </c>
      <c r="E3" s="3" t="s">
        <v>169</v>
      </c>
      <c r="F3" s="47">
        <v>4</v>
      </c>
      <c r="G3" s="41" t="s">
        <v>148</v>
      </c>
      <c r="H3" s="37">
        <v>600000</v>
      </c>
      <c r="I3" s="41"/>
    </row>
    <row r="4" spans="1:9" s="5" customFormat="1" ht="12.75" customHeight="1">
      <c r="A4" s="6" t="s">
        <v>6</v>
      </c>
      <c r="B4" s="43" t="s">
        <v>260</v>
      </c>
      <c r="C4" s="41" t="s">
        <v>147</v>
      </c>
      <c r="D4" s="41" t="s">
        <v>207</v>
      </c>
      <c r="E4" s="3" t="s">
        <v>169</v>
      </c>
      <c r="F4" s="47">
        <v>4</v>
      </c>
      <c r="G4" s="41" t="s">
        <v>148</v>
      </c>
      <c r="H4" s="37">
        <v>600000</v>
      </c>
      <c r="I4" s="41"/>
    </row>
    <row r="5" spans="1:9" s="5" customFormat="1" ht="12.75" customHeight="1">
      <c r="A5" s="6" t="s">
        <v>8</v>
      </c>
      <c r="B5" s="43" t="s">
        <v>508</v>
      </c>
      <c r="C5" s="41" t="s">
        <v>232</v>
      </c>
      <c r="D5" s="41" t="s">
        <v>207</v>
      </c>
      <c r="E5" s="3" t="s">
        <v>169</v>
      </c>
      <c r="F5" s="47">
        <v>3</v>
      </c>
      <c r="G5" s="41" t="s">
        <v>150</v>
      </c>
      <c r="H5" s="37">
        <v>240000</v>
      </c>
      <c r="I5" s="41"/>
    </row>
    <row r="6" spans="1:9" s="5" customFormat="1" ht="12.75" customHeight="1">
      <c r="A6" s="6" t="s">
        <v>10</v>
      </c>
      <c r="B6" s="43" t="s">
        <v>508</v>
      </c>
      <c r="C6" s="41" t="s">
        <v>525</v>
      </c>
      <c r="D6" s="41" t="s">
        <v>207</v>
      </c>
      <c r="E6" s="3" t="s">
        <v>169</v>
      </c>
      <c r="F6" s="47">
        <v>2</v>
      </c>
      <c r="G6" s="41" t="s">
        <v>150</v>
      </c>
      <c r="H6" s="37">
        <v>400000</v>
      </c>
      <c r="I6" s="41"/>
    </row>
    <row r="7" spans="1:9" s="5" customFormat="1" ht="12.75" customHeight="1">
      <c r="A7" s="6" t="s">
        <v>11</v>
      </c>
      <c r="B7" s="43" t="s">
        <v>509</v>
      </c>
      <c r="C7" s="41" t="s">
        <v>147</v>
      </c>
      <c r="D7" s="41" t="s">
        <v>207</v>
      </c>
      <c r="E7" s="3" t="s">
        <v>169</v>
      </c>
      <c r="F7" s="47">
        <v>4</v>
      </c>
      <c r="G7" s="41" t="s">
        <v>148</v>
      </c>
      <c r="H7" s="37">
        <v>600000</v>
      </c>
      <c r="I7" s="41"/>
    </row>
    <row r="8" spans="1:9" s="5" customFormat="1" ht="12.75" customHeight="1">
      <c r="A8" s="6" t="s">
        <v>13</v>
      </c>
      <c r="B8" s="43" t="s">
        <v>510</v>
      </c>
      <c r="C8" s="41" t="s">
        <v>147</v>
      </c>
      <c r="D8" s="41" t="s">
        <v>207</v>
      </c>
      <c r="E8" s="3" t="s">
        <v>169</v>
      </c>
      <c r="F8" s="47">
        <v>4</v>
      </c>
      <c r="G8" s="41" t="s">
        <v>148</v>
      </c>
      <c r="H8" s="37">
        <v>600000</v>
      </c>
      <c r="I8" s="41"/>
    </row>
    <row r="9" spans="1:9" s="5" customFormat="1" ht="12.75" customHeight="1">
      <c r="A9" s="6" t="s">
        <v>15</v>
      </c>
      <c r="B9" s="43" t="s">
        <v>511</v>
      </c>
      <c r="C9" s="41" t="s">
        <v>232</v>
      </c>
      <c r="D9" s="41" t="s">
        <v>207</v>
      </c>
      <c r="E9" s="3" t="s">
        <v>169</v>
      </c>
      <c r="F9" s="47">
        <v>3</v>
      </c>
      <c r="G9" s="41" t="s">
        <v>150</v>
      </c>
      <c r="H9" s="37">
        <v>240000</v>
      </c>
      <c r="I9" s="41"/>
    </row>
    <row r="10" spans="1:9" s="5" customFormat="1" ht="12.75" customHeight="1">
      <c r="A10" s="6" t="s">
        <v>16</v>
      </c>
      <c r="B10" s="43" t="s">
        <v>511</v>
      </c>
      <c r="C10" s="41" t="s">
        <v>230</v>
      </c>
      <c r="D10" s="41" t="s">
        <v>207</v>
      </c>
      <c r="E10" s="3" t="s">
        <v>169</v>
      </c>
      <c r="F10" s="47">
        <v>2</v>
      </c>
      <c r="G10" s="41" t="s">
        <v>150</v>
      </c>
      <c r="H10" s="37">
        <v>384000</v>
      </c>
      <c r="I10" s="41"/>
    </row>
    <row r="11" spans="1:9" s="5" customFormat="1" ht="12.75" customHeight="1">
      <c r="A11" s="6" t="s">
        <v>18</v>
      </c>
      <c r="B11" s="43" t="s">
        <v>512</v>
      </c>
      <c r="C11" s="41" t="s">
        <v>147</v>
      </c>
      <c r="D11" s="41" t="s">
        <v>207</v>
      </c>
      <c r="E11" s="3" t="s">
        <v>169</v>
      </c>
      <c r="F11" s="47">
        <v>4</v>
      </c>
      <c r="G11" s="41" t="s">
        <v>148</v>
      </c>
      <c r="H11" s="37">
        <v>600000</v>
      </c>
      <c r="I11" s="41"/>
    </row>
    <row r="12" spans="1:9" s="5" customFormat="1" ht="12.75" customHeight="1">
      <c r="A12" s="6" t="s">
        <v>19</v>
      </c>
      <c r="B12" s="43" t="s">
        <v>318</v>
      </c>
      <c r="C12" s="41" t="s">
        <v>525</v>
      </c>
      <c r="D12" s="41" t="s">
        <v>207</v>
      </c>
      <c r="E12" s="3" t="s">
        <v>169</v>
      </c>
      <c r="F12" s="47">
        <v>2</v>
      </c>
      <c r="G12" s="41" t="s">
        <v>150</v>
      </c>
      <c r="H12" s="37">
        <v>400000</v>
      </c>
      <c r="I12" s="41"/>
    </row>
    <row r="13" spans="1:9" s="5" customFormat="1" ht="12.75" customHeight="1">
      <c r="A13" s="6" t="s">
        <v>20</v>
      </c>
      <c r="B13" s="43" t="s">
        <v>318</v>
      </c>
      <c r="C13" s="41" t="s">
        <v>526</v>
      </c>
      <c r="D13" s="41" t="s">
        <v>207</v>
      </c>
      <c r="E13" s="3" t="s">
        <v>169</v>
      </c>
      <c r="F13" s="47">
        <v>1</v>
      </c>
      <c r="G13" s="41" t="s">
        <v>150</v>
      </c>
      <c r="H13" s="37">
        <v>240000</v>
      </c>
      <c r="I13" s="41"/>
    </row>
    <row r="14" spans="1:9" s="5" customFormat="1" ht="12.75" customHeight="1">
      <c r="A14" s="6" t="s">
        <v>21</v>
      </c>
      <c r="B14" s="43" t="s">
        <v>513</v>
      </c>
      <c r="C14" s="41" t="s">
        <v>147</v>
      </c>
      <c r="D14" s="41" t="s">
        <v>207</v>
      </c>
      <c r="E14" s="3" t="s">
        <v>169</v>
      </c>
      <c r="F14" s="47">
        <v>4</v>
      </c>
      <c r="G14" s="41" t="s">
        <v>148</v>
      </c>
      <c r="H14" s="37">
        <v>600000</v>
      </c>
      <c r="I14" s="41"/>
    </row>
    <row r="15" spans="1:9" s="5" customFormat="1" ht="12.75" customHeight="1">
      <c r="A15" s="6" t="s">
        <v>23</v>
      </c>
      <c r="B15" s="43" t="s">
        <v>514</v>
      </c>
      <c r="C15" s="41" t="s">
        <v>231</v>
      </c>
      <c r="D15" s="41" t="s">
        <v>207</v>
      </c>
      <c r="E15" s="3" t="s">
        <v>169</v>
      </c>
      <c r="F15" s="47">
        <v>3</v>
      </c>
      <c r="G15" s="41" t="s">
        <v>150</v>
      </c>
      <c r="H15" s="37">
        <v>480000</v>
      </c>
      <c r="I15" s="41"/>
    </row>
    <row r="16" spans="1:9" s="5" customFormat="1" ht="12.75" customHeight="1">
      <c r="A16" s="6" t="s">
        <v>24</v>
      </c>
      <c r="B16" s="43" t="s">
        <v>514</v>
      </c>
      <c r="C16" s="41" t="s">
        <v>230</v>
      </c>
      <c r="D16" s="41" t="s">
        <v>207</v>
      </c>
      <c r="E16" s="3" t="s">
        <v>169</v>
      </c>
      <c r="F16" s="47">
        <v>2</v>
      </c>
      <c r="G16" s="41" t="s">
        <v>150</v>
      </c>
      <c r="H16" s="37">
        <v>384000</v>
      </c>
      <c r="I16" s="41"/>
    </row>
    <row r="17" spans="1:9" s="5" customFormat="1" ht="12.75" customHeight="1">
      <c r="A17" s="6" t="s">
        <v>25</v>
      </c>
      <c r="B17" s="43" t="s">
        <v>514</v>
      </c>
      <c r="C17" s="41" t="s">
        <v>526</v>
      </c>
      <c r="D17" s="41" t="s">
        <v>207</v>
      </c>
      <c r="E17" s="3" t="s">
        <v>169</v>
      </c>
      <c r="F17" s="47">
        <v>1</v>
      </c>
      <c r="G17" s="41" t="s">
        <v>150</v>
      </c>
      <c r="H17" s="37">
        <v>240000</v>
      </c>
      <c r="I17" s="41"/>
    </row>
    <row r="18" spans="1:9" s="5" customFormat="1" ht="12.75" customHeight="1">
      <c r="A18" s="6" t="s">
        <v>26</v>
      </c>
      <c r="B18" s="43" t="s">
        <v>515</v>
      </c>
      <c r="C18" s="41" t="s">
        <v>147</v>
      </c>
      <c r="D18" s="41" t="s">
        <v>207</v>
      </c>
      <c r="E18" s="3" t="s">
        <v>169</v>
      </c>
      <c r="F18" s="47">
        <v>4</v>
      </c>
      <c r="G18" s="41" t="s">
        <v>148</v>
      </c>
      <c r="H18" s="37">
        <v>600000</v>
      </c>
      <c r="I18" s="41"/>
    </row>
    <row r="19" spans="1:9" s="5" customFormat="1" ht="12.75" customHeight="1">
      <c r="A19" s="6" t="s">
        <v>27</v>
      </c>
      <c r="B19" s="43" t="s">
        <v>516</v>
      </c>
      <c r="C19" s="41" t="s">
        <v>231</v>
      </c>
      <c r="D19" s="41" t="s">
        <v>207</v>
      </c>
      <c r="E19" s="3" t="s">
        <v>169</v>
      </c>
      <c r="F19" s="47">
        <v>4</v>
      </c>
      <c r="G19" s="41" t="s">
        <v>150</v>
      </c>
      <c r="H19" s="37">
        <v>800000</v>
      </c>
      <c r="I19" s="41"/>
    </row>
    <row r="20" spans="1:9" s="5" customFormat="1" ht="12.75" customHeight="1">
      <c r="A20" s="6" t="s">
        <v>28</v>
      </c>
      <c r="B20" s="43" t="s">
        <v>516</v>
      </c>
      <c r="C20" s="41" t="s">
        <v>525</v>
      </c>
      <c r="D20" s="41" t="s">
        <v>207</v>
      </c>
      <c r="E20" s="3" t="s">
        <v>169</v>
      </c>
      <c r="F20" s="47">
        <v>2</v>
      </c>
      <c r="G20" s="41" t="s">
        <v>150</v>
      </c>
      <c r="H20" s="37">
        <v>400000</v>
      </c>
      <c r="I20" s="41"/>
    </row>
    <row r="21" spans="1:9" s="5" customFormat="1" ht="12.75" customHeight="1">
      <c r="A21" s="6" t="s">
        <v>29</v>
      </c>
      <c r="B21" s="43" t="s">
        <v>517</v>
      </c>
      <c r="C21" s="41" t="s">
        <v>147</v>
      </c>
      <c r="D21" s="41" t="s">
        <v>207</v>
      </c>
      <c r="E21" s="3" t="s">
        <v>169</v>
      </c>
      <c r="F21" s="47">
        <v>4</v>
      </c>
      <c r="G21" s="41" t="s">
        <v>148</v>
      </c>
      <c r="H21" s="37">
        <v>600000</v>
      </c>
      <c r="I21" s="41"/>
    </row>
    <row r="22" spans="1:9" s="5" customFormat="1" ht="12.75" customHeight="1">
      <c r="A22" s="6" t="s">
        <v>30</v>
      </c>
      <c r="B22" s="43" t="s">
        <v>336</v>
      </c>
      <c r="C22" s="41" t="s">
        <v>231</v>
      </c>
      <c r="D22" s="41" t="s">
        <v>207</v>
      </c>
      <c r="E22" s="3" t="s">
        <v>169</v>
      </c>
      <c r="F22" s="47">
        <v>3</v>
      </c>
      <c r="G22" s="41" t="s">
        <v>150</v>
      </c>
      <c r="H22" s="37">
        <v>480000</v>
      </c>
      <c r="I22" s="41"/>
    </row>
    <row r="23" spans="1:9" s="5" customFormat="1" ht="12.75" customHeight="1">
      <c r="A23" s="6" t="s">
        <v>31</v>
      </c>
      <c r="B23" s="43" t="s">
        <v>336</v>
      </c>
      <c r="C23" s="41" t="s">
        <v>230</v>
      </c>
      <c r="D23" s="41" t="s">
        <v>207</v>
      </c>
      <c r="E23" s="3" t="s">
        <v>169</v>
      </c>
      <c r="F23" s="47">
        <v>2</v>
      </c>
      <c r="G23" s="41" t="s">
        <v>150</v>
      </c>
      <c r="H23" s="37">
        <v>384000</v>
      </c>
      <c r="I23" s="41"/>
    </row>
    <row r="24" spans="1:9" s="5" customFormat="1" ht="12.75" customHeight="1">
      <c r="A24" s="6" t="s">
        <v>32</v>
      </c>
      <c r="B24" s="43" t="s">
        <v>336</v>
      </c>
      <c r="C24" s="41" t="s">
        <v>527</v>
      </c>
      <c r="D24" s="41" t="s">
        <v>207</v>
      </c>
      <c r="E24" s="3" t="s">
        <v>169</v>
      </c>
      <c r="F24" s="47">
        <v>8</v>
      </c>
      <c r="G24" s="41" t="s">
        <v>150</v>
      </c>
      <c r="H24" s="37">
        <v>960000</v>
      </c>
      <c r="I24" s="41"/>
    </row>
    <row r="25" spans="1:9" s="5" customFormat="1" ht="12.75" customHeight="1">
      <c r="A25" s="6" t="s">
        <v>33</v>
      </c>
      <c r="B25" s="43" t="s">
        <v>518</v>
      </c>
      <c r="C25" s="41" t="s">
        <v>147</v>
      </c>
      <c r="D25" s="41" t="s">
        <v>207</v>
      </c>
      <c r="E25" s="3" t="s">
        <v>169</v>
      </c>
      <c r="F25" s="47">
        <v>4</v>
      </c>
      <c r="G25" s="41" t="s">
        <v>148</v>
      </c>
      <c r="H25" s="37">
        <v>600000</v>
      </c>
      <c r="I25" s="41"/>
    </row>
    <row r="26" spans="1:9" s="5" customFormat="1" ht="12.75" customHeight="1">
      <c r="A26" s="6" t="s">
        <v>34</v>
      </c>
      <c r="B26" s="43" t="s">
        <v>519</v>
      </c>
      <c r="C26" s="41" t="s">
        <v>147</v>
      </c>
      <c r="D26" s="41" t="s">
        <v>207</v>
      </c>
      <c r="E26" s="3" t="s">
        <v>169</v>
      </c>
      <c r="F26" s="47">
        <v>4</v>
      </c>
      <c r="G26" s="41" t="s">
        <v>148</v>
      </c>
      <c r="H26" s="37">
        <v>600000</v>
      </c>
      <c r="I26" s="41"/>
    </row>
    <row r="27" spans="1:9" s="5" customFormat="1" ht="12.75" customHeight="1">
      <c r="A27" s="6" t="s">
        <v>35</v>
      </c>
      <c r="B27" s="43" t="s">
        <v>279</v>
      </c>
      <c r="C27" s="41" t="s">
        <v>528</v>
      </c>
      <c r="D27" s="41" t="s">
        <v>207</v>
      </c>
      <c r="E27" s="3" t="s">
        <v>169</v>
      </c>
      <c r="F27" s="47">
        <v>83</v>
      </c>
      <c r="G27" s="41" t="s">
        <v>145</v>
      </c>
      <c r="H27" s="37">
        <v>813400</v>
      </c>
      <c r="I27" s="41"/>
    </row>
    <row r="28" spans="1:9" s="5" customFormat="1" ht="12.75" customHeight="1">
      <c r="A28" s="6" t="s">
        <v>36</v>
      </c>
      <c r="B28" s="43" t="s">
        <v>379</v>
      </c>
      <c r="C28" s="41" t="s">
        <v>529</v>
      </c>
      <c r="D28" s="41" t="s">
        <v>207</v>
      </c>
      <c r="E28" s="3" t="s">
        <v>169</v>
      </c>
      <c r="F28" s="47">
        <v>90</v>
      </c>
      <c r="G28" s="41" t="s">
        <v>150</v>
      </c>
      <c r="H28" s="37">
        <v>990000</v>
      </c>
      <c r="I28" s="41"/>
    </row>
    <row r="29" spans="1:9" s="5" customFormat="1" ht="12.75" customHeight="1">
      <c r="A29" s="6" t="s">
        <v>37</v>
      </c>
      <c r="B29" s="43" t="s">
        <v>379</v>
      </c>
      <c r="C29" s="41" t="s">
        <v>147</v>
      </c>
      <c r="D29" s="41" t="s">
        <v>207</v>
      </c>
      <c r="E29" s="3" t="s">
        <v>169</v>
      </c>
      <c r="F29" s="47">
        <v>4</v>
      </c>
      <c r="G29" s="41" t="s">
        <v>148</v>
      </c>
      <c r="H29" s="37">
        <v>600000</v>
      </c>
      <c r="I29" s="41" t="s">
        <v>531</v>
      </c>
    </row>
    <row r="30" spans="1:9" s="5" customFormat="1" ht="12.75" customHeight="1">
      <c r="A30" s="6" t="s">
        <v>38</v>
      </c>
      <c r="B30" s="43" t="s">
        <v>379</v>
      </c>
      <c r="C30" s="41" t="s">
        <v>147</v>
      </c>
      <c r="D30" s="41" t="s">
        <v>207</v>
      </c>
      <c r="E30" s="3" t="s">
        <v>169</v>
      </c>
      <c r="F30" s="47">
        <v>4</v>
      </c>
      <c r="G30" s="41" t="s">
        <v>148</v>
      </c>
      <c r="H30" s="37">
        <v>600000</v>
      </c>
      <c r="I30" s="41" t="s">
        <v>532</v>
      </c>
    </row>
    <row r="31" spans="1:9" s="5" customFormat="1" ht="12.75" customHeight="1">
      <c r="A31" s="6" t="s">
        <v>39</v>
      </c>
      <c r="B31" s="43" t="s">
        <v>522</v>
      </c>
      <c r="C31" s="41" t="s">
        <v>232</v>
      </c>
      <c r="D31" s="41" t="s">
        <v>207</v>
      </c>
      <c r="E31" s="3" t="s">
        <v>169</v>
      </c>
      <c r="F31" s="47">
        <v>2</v>
      </c>
      <c r="G31" s="41" t="s">
        <v>150</v>
      </c>
      <c r="H31" s="37">
        <v>160000</v>
      </c>
      <c r="I31" s="41"/>
    </row>
    <row r="32" spans="1:9" s="5" customFormat="1" ht="12.75" customHeight="1">
      <c r="A32" s="6" t="s">
        <v>40</v>
      </c>
      <c r="B32" s="43" t="s">
        <v>522</v>
      </c>
      <c r="C32" s="41" t="s">
        <v>230</v>
      </c>
      <c r="D32" s="41" t="s">
        <v>207</v>
      </c>
      <c r="E32" s="3" t="s">
        <v>169</v>
      </c>
      <c r="F32" s="47">
        <v>2</v>
      </c>
      <c r="G32" s="41" t="s">
        <v>150</v>
      </c>
      <c r="H32" s="37">
        <v>384000</v>
      </c>
      <c r="I32" s="41"/>
    </row>
    <row r="33" spans="1:9" s="5" customFormat="1" ht="12.75" customHeight="1">
      <c r="A33" s="6" t="s">
        <v>41</v>
      </c>
      <c r="B33" s="43" t="s">
        <v>522</v>
      </c>
      <c r="C33" s="41" t="s">
        <v>210</v>
      </c>
      <c r="D33" s="41" t="s">
        <v>207</v>
      </c>
      <c r="E33" s="3" t="s">
        <v>169</v>
      </c>
      <c r="F33" s="47">
        <v>8</v>
      </c>
      <c r="G33" s="41" t="s">
        <v>150</v>
      </c>
      <c r="H33" s="37">
        <v>400000</v>
      </c>
      <c r="I33" s="41"/>
    </row>
    <row r="34" spans="1:9" s="5" customFormat="1" ht="12.75" customHeight="1">
      <c r="A34" s="6" t="s">
        <v>42</v>
      </c>
      <c r="B34" s="43" t="s">
        <v>522</v>
      </c>
      <c r="C34" s="41" t="s">
        <v>147</v>
      </c>
      <c r="D34" s="41" t="s">
        <v>207</v>
      </c>
      <c r="E34" s="3" t="s">
        <v>169</v>
      </c>
      <c r="F34" s="47">
        <v>4</v>
      </c>
      <c r="G34" s="41" t="s">
        <v>148</v>
      </c>
      <c r="H34" s="37">
        <v>600000</v>
      </c>
      <c r="I34" s="41" t="s">
        <v>533</v>
      </c>
    </row>
    <row r="35" spans="1:9" s="5" customFormat="1" ht="15.75" customHeight="1">
      <c r="A35" s="57" t="s">
        <v>161</v>
      </c>
      <c r="B35" s="57"/>
      <c r="C35" s="57"/>
      <c r="D35" s="57"/>
      <c r="E35" s="57"/>
      <c r="F35" s="57"/>
      <c r="G35" s="57"/>
      <c r="H35" s="18">
        <f>SUM(H3:H34)</f>
        <v>16579400</v>
      </c>
      <c r="I35" s="7"/>
    </row>
    <row r="36" ht="13.5">
      <c r="H36" s="23"/>
    </row>
    <row r="37" ht="13.5">
      <c r="H37" s="24"/>
    </row>
  </sheetData>
  <sheetProtection/>
  <mergeCells count="2">
    <mergeCell ref="A1:I1"/>
    <mergeCell ref="A35:G35"/>
  </mergeCells>
  <printOptions horizontalCentered="1"/>
  <pageMargins left="0.3937007874015748" right="0.3937007874015748" top="0.3937007874015748" bottom="0.1968503937007874" header="0" footer="0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8"/>
  <sheetViews>
    <sheetView tabSelected="1" zoomScaleSheetLayoutView="75" zoomScalePageLayoutView="0" workbookViewId="0" topLeftCell="A1">
      <selection activeCell="C28" sqref="C28"/>
    </sheetView>
  </sheetViews>
  <sheetFormatPr defaultColWidth="8.88671875" defaultRowHeight="13.5"/>
  <cols>
    <col min="1" max="1" width="12.99609375" style="17" customWidth="1"/>
    <col min="2" max="2" width="17.77734375" style="17" customWidth="1"/>
    <col min="3" max="3" width="20.6640625" style="17" customWidth="1"/>
    <col min="4" max="4" width="21.99609375" style="17" customWidth="1"/>
    <col min="5" max="5" width="22.6640625" style="17" customWidth="1"/>
    <col min="6" max="16384" width="8.88671875" style="17" customWidth="1"/>
  </cols>
  <sheetData>
    <row r="1" spans="1:5" ht="38.25" customHeight="1">
      <c r="A1" s="59" t="s">
        <v>162</v>
      </c>
      <c r="B1" s="60"/>
      <c r="C1" s="60"/>
      <c r="D1" s="60"/>
      <c r="E1" s="60"/>
    </row>
    <row r="2" spans="1:5" ht="22.5">
      <c r="A2" s="25"/>
      <c r="B2" s="19"/>
      <c r="C2" s="19"/>
      <c r="D2" s="19"/>
      <c r="E2" s="19"/>
    </row>
    <row r="3" spans="1:5" ht="27.75" customHeight="1">
      <c r="A3" s="26" t="s">
        <v>224</v>
      </c>
      <c r="B3" s="27"/>
      <c r="C3" s="27"/>
      <c r="D3" s="27"/>
      <c r="E3" s="27"/>
    </row>
    <row r="4" spans="1:5" ht="27.75" customHeight="1">
      <c r="A4" s="28" t="s">
        <v>534</v>
      </c>
      <c r="B4" s="28"/>
      <c r="C4" s="28"/>
      <c r="D4" s="28"/>
      <c r="E4" s="28"/>
    </row>
    <row r="5" spans="1:5" ht="23.25" customHeight="1">
      <c r="A5" s="29" t="s">
        <v>163</v>
      </c>
      <c r="B5" s="29" t="s">
        <v>164</v>
      </c>
      <c r="C5" s="30" t="s">
        <v>165</v>
      </c>
      <c r="D5" s="30" t="s">
        <v>166</v>
      </c>
      <c r="E5" s="30" t="s">
        <v>167</v>
      </c>
    </row>
    <row r="6" spans="1:5" ht="27.75" customHeight="1">
      <c r="A6" s="31">
        <v>1</v>
      </c>
      <c r="B6" s="31" t="s">
        <v>168</v>
      </c>
      <c r="C6" s="31" t="s">
        <v>223</v>
      </c>
      <c r="D6" s="34" t="s">
        <v>174</v>
      </c>
      <c r="E6" s="31" t="s">
        <v>222</v>
      </c>
    </row>
    <row r="7" spans="1:5" ht="27.75" customHeight="1">
      <c r="A7" s="31">
        <v>2</v>
      </c>
      <c r="B7" s="31" t="s">
        <v>168</v>
      </c>
      <c r="C7" s="31" t="s">
        <v>535</v>
      </c>
      <c r="D7" s="34" t="s">
        <v>174</v>
      </c>
      <c r="E7" s="31" t="s">
        <v>222</v>
      </c>
    </row>
    <row r="8" spans="1:5" ht="27.75" customHeight="1">
      <c r="A8" s="31">
        <v>3</v>
      </c>
      <c r="B8" s="31" t="s">
        <v>168</v>
      </c>
      <c r="C8" s="39" t="s">
        <v>536</v>
      </c>
      <c r="D8" s="34" t="s">
        <v>174</v>
      </c>
      <c r="E8" s="31" t="s">
        <v>537</v>
      </c>
    </row>
  </sheetData>
  <sheetProtection/>
  <mergeCells count="1">
    <mergeCell ref="A1:E1"/>
  </mergeCells>
  <printOptions/>
  <pageMargins left="0.6997222304344177" right="0.6997222304344177" top="0.75" bottom="0.75" header="0.30000001192092896" footer="0.30000001192092896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2023-01-28T11:06:33Z</cp:lastPrinted>
  <dcterms:modified xsi:type="dcterms:W3CDTF">2024-03-18T06:34:17Z</dcterms:modified>
  <cp:category/>
  <cp:version/>
  <cp:contentType/>
  <cp:contentStatus/>
</cp:coreProperties>
</file>